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August 2018\Assessment\2021-22 Assess Data\"/>
    </mc:Choice>
  </mc:AlternateContent>
  <bookViews>
    <workbookView xWindow="0" yWindow="0" windowWidth="19200" windowHeight="77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 a="1"/>
  <c r="F64" i="1" s="1"/>
  <c r="H64" i="1" s="1"/>
  <c r="E64" i="1"/>
  <c r="C64" i="1"/>
  <c r="G62" i="1" a="1"/>
  <c r="G62" i="1" s="1"/>
  <c r="F62" i="1" a="1"/>
  <c r="F62" i="1" s="1"/>
  <c r="H62" i="1" s="1"/>
  <c r="G61" i="1"/>
  <c r="G61" i="1" a="1"/>
  <c r="F61" i="1" a="1"/>
  <c r="F61" i="1" s="1"/>
  <c r="H61" i="1" s="1"/>
  <c r="G60" i="1" a="1"/>
  <c r="G60" i="1" s="1"/>
  <c r="F60" i="1"/>
  <c r="H60" i="1" s="1"/>
  <c r="F60" i="1" a="1"/>
  <c r="G59" i="1" a="1"/>
  <c r="G59" i="1" s="1"/>
  <c r="F59" i="1" a="1"/>
  <c r="F59" i="1" s="1"/>
  <c r="H59" i="1" s="1"/>
  <c r="G58" i="1"/>
  <c r="G58" i="1" a="1"/>
  <c r="F58" i="1" a="1"/>
  <c r="F58" i="1" s="1"/>
  <c r="H58" i="1" s="1"/>
  <c r="G57" i="1" a="1"/>
  <c r="G57" i="1" s="1"/>
  <c r="F57" i="1" a="1"/>
  <c r="F57" i="1" s="1"/>
  <c r="H57" i="1" s="1"/>
  <c r="G56" i="1" a="1"/>
  <c r="G56" i="1" s="1"/>
  <c r="F56" i="1"/>
  <c r="H56" i="1" s="1"/>
  <c r="F56" i="1" a="1"/>
  <c r="G55" i="1" a="1"/>
  <c r="G55" i="1" s="1"/>
  <c r="G13" i="1" s="1"/>
  <c r="F55" i="1" a="1"/>
  <c r="F55" i="1" s="1"/>
  <c r="G54" i="1"/>
  <c r="G54" i="1" a="1"/>
  <c r="F54" i="1" a="1"/>
  <c r="F54" i="1" s="1"/>
  <c r="G52" i="1" a="1"/>
  <c r="G52" i="1" s="1"/>
  <c r="F52" i="1" a="1"/>
  <c r="F52" i="1" s="1"/>
  <c r="H52" i="1" s="1"/>
  <c r="G51" i="1" a="1"/>
  <c r="G51" i="1" s="1"/>
  <c r="F51" i="1"/>
  <c r="H51" i="1" s="1"/>
  <c r="F51" i="1" a="1"/>
  <c r="G50" i="1" a="1"/>
  <c r="G50" i="1" s="1"/>
  <c r="F50" i="1" a="1"/>
  <c r="F50" i="1" s="1"/>
  <c r="G49" i="1"/>
  <c r="G49" i="1" a="1"/>
  <c r="F49" i="1" a="1"/>
  <c r="F49" i="1" s="1"/>
  <c r="H49" i="1" s="1"/>
  <c r="G47" i="1" a="1"/>
  <c r="G47" i="1" s="1"/>
  <c r="F47" i="1" a="1"/>
  <c r="F47" i="1" s="1"/>
  <c r="H47" i="1" s="1"/>
  <c r="G46" i="1" a="1"/>
  <c r="G46" i="1" s="1"/>
  <c r="F46" i="1"/>
  <c r="H46" i="1" s="1"/>
  <c r="F46" i="1" a="1"/>
  <c r="G45" i="1" a="1"/>
  <c r="G45" i="1" s="1"/>
  <c r="F45" i="1" a="1"/>
  <c r="F45" i="1" s="1"/>
  <c r="G44" i="1"/>
  <c r="G44" i="1" a="1"/>
  <c r="F44" i="1"/>
  <c r="H44" i="1" s="1"/>
  <c r="F44" i="1" a="1"/>
  <c r="G43" i="1" a="1"/>
  <c r="G43" i="1" s="1"/>
  <c r="F43" i="1" a="1"/>
  <c r="F43" i="1" s="1"/>
  <c r="H43" i="1" s="1"/>
  <c r="G42" i="1"/>
  <c r="G42" i="1" a="1"/>
  <c r="F42" i="1" a="1"/>
  <c r="F42" i="1" s="1"/>
  <c r="H42" i="1" s="1"/>
  <c r="G41" i="1" a="1"/>
  <c r="G41" i="1" s="1"/>
  <c r="F41" i="1" a="1"/>
  <c r="F41" i="1" s="1"/>
  <c r="H41" i="1" s="1"/>
  <c r="G40" i="1" a="1"/>
  <c r="G40" i="1" s="1"/>
  <c r="F40" i="1" a="1"/>
  <c r="F40" i="1" s="1"/>
  <c r="G39" i="1" a="1"/>
  <c r="G39" i="1" s="1"/>
  <c r="F39" i="1"/>
  <c r="H39" i="1" s="1"/>
  <c r="F39" i="1" a="1"/>
  <c r="G38" i="1" a="1"/>
  <c r="G38" i="1" s="1"/>
  <c r="F38" i="1" a="1"/>
  <c r="F38" i="1" s="1"/>
  <c r="G36" i="1"/>
  <c r="G36" i="1" a="1"/>
  <c r="F36" i="1" a="1"/>
  <c r="F36" i="1" s="1"/>
  <c r="H36" i="1" s="1"/>
  <c r="G35" i="1" a="1"/>
  <c r="G35" i="1" s="1"/>
  <c r="F35" i="1"/>
  <c r="H35" i="1" s="1"/>
  <c r="F35" i="1" a="1"/>
  <c r="G34" i="1" a="1"/>
  <c r="G34" i="1" s="1"/>
  <c r="F34" i="1" a="1"/>
  <c r="F34" i="1" s="1"/>
  <c r="H34" i="1" s="1"/>
  <c r="G33" i="1"/>
  <c r="G33" i="1" a="1"/>
  <c r="F33" i="1" a="1"/>
  <c r="F33" i="1" s="1"/>
  <c r="H33" i="1" s="1"/>
  <c r="G32" i="1" a="1"/>
  <c r="G32" i="1" s="1"/>
  <c r="F32" i="1" a="1"/>
  <c r="F32" i="1" s="1"/>
  <c r="H32" i="1" s="1"/>
  <c r="G31" i="1" a="1"/>
  <c r="G31" i="1" s="1"/>
  <c r="F31" i="1" a="1"/>
  <c r="F31" i="1" s="1"/>
  <c r="H31" i="1" s="1"/>
  <c r="G29" i="1" a="1"/>
  <c r="G29" i="1" s="1"/>
  <c r="F29" i="1"/>
  <c r="H29" i="1" s="1"/>
  <c r="F29" i="1" a="1"/>
  <c r="G28" i="1" a="1"/>
  <c r="G28" i="1" s="1"/>
  <c r="F28" i="1" a="1"/>
  <c r="F28" i="1" s="1"/>
  <c r="H28" i="1" s="1"/>
  <c r="G27" i="1"/>
  <c r="G27" i="1" a="1"/>
  <c r="F27" i="1" a="1"/>
  <c r="F27" i="1" s="1"/>
  <c r="G25" i="1" a="1"/>
  <c r="G25" i="1" s="1"/>
  <c r="G8" i="1" s="1"/>
  <c r="F25" i="1" a="1"/>
  <c r="F25" i="1" s="1"/>
  <c r="G24" i="1" a="1"/>
  <c r="G24" i="1" s="1"/>
  <c r="F24" i="1"/>
  <c r="H24" i="1" s="1"/>
  <c r="F24" i="1" a="1"/>
  <c r="G23" i="1" a="1"/>
  <c r="G23" i="1" s="1"/>
  <c r="F23" i="1" a="1"/>
  <c r="F23" i="1" s="1"/>
  <c r="G22" i="1"/>
  <c r="G22" i="1" a="1"/>
  <c r="F22" i="1" a="1"/>
  <c r="F22" i="1" s="1"/>
  <c r="H22" i="1" s="1"/>
  <c r="G21" i="1" a="1"/>
  <c r="G21" i="1" s="1"/>
  <c r="F21" i="1" a="1"/>
  <c r="F21" i="1" s="1"/>
  <c r="H21" i="1" s="1"/>
  <c r="G20" i="1" a="1"/>
  <c r="G20" i="1" s="1"/>
  <c r="F20" i="1" a="1"/>
  <c r="F20" i="1" s="1"/>
  <c r="H20" i="1" s="1"/>
  <c r="G19" i="1" a="1"/>
  <c r="G19" i="1" s="1"/>
  <c r="F19" i="1" a="1"/>
  <c r="F19" i="1" s="1"/>
  <c r="F8" i="1" l="1"/>
  <c r="H8" i="1" s="1"/>
  <c r="H25" i="1"/>
  <c r="F10" i="1"/>
  <c r="H38" i="1"/>
  <c r="F7" i="1"/>
  <c r="H19" i="1"/>
  <c r="G9" i="1"/>
  <c r="G10" i="1"/>
  <c r="F11" i="1"/>
  <c r="H11" i="1" s="1"/>
  <c r="H40" i="1"/>
  <c r="G12" i="1"/>
  <c r="F13" i="1"/>
  <c r="H13" i="1" s="1"/>
  <c r="H54" i="1"/>
  <c r="H50" i="1"/>
  <c r="F12" i="1"/>
  <c r="H12" i="1" s="1"/>
  <c r="H27" i="1"/>
  <c r="F9" i="1"/>
  <c r="H9" i="1" s="1"/>
  <c r="G7" i="1"/>
  <c r="H23" i="1"/>
  <c r="G11" i="1"/>
  <c r="H45" i="1"/>
  <c r="H55" i="1"/>
  <c r="H7" i="1" l="1"/>
  <c r="H10" i="1"/>
</calcChain>
</file>

<file path=xl/sharedStrings.xml><?xml version="1.0" encoding="utf-8"?>
<sst xmlns="http://schemas.openxmlformats.org/spreadsheetml/2006/main" count="83" uniqueCount="69">
  <si>
    <t>2021-22 Year Out Survey</t>
  </si>
  <si>
    <t>Survey Population: Individuals in MOECS issued their initial Standard Teaching Certificate between 07/01/2020 and 6/30/2021</t>
  </si>
  <si>
    <t>Category Summaries</t>
  </si>
  <si>
    <t>State Average</t>
  </si>
  <si>
    <t>Cornerstone</t>
  </si>
  <si>
    <r>
      <t>Efficacy</t>
    </r>
    <r>
      <rPr>
        <vertAlign val="superscript"/>
        <sz val="11"/>
        <color rgb="FF000000"/>
        <rFont val="Calibri"/>
        <family val="2"/>
        <scheme val="minor"/>
      </rPr>
      <t>1</t>
    </r>
  </si>
  <si>
    <t>Total N</t>
  </si>
  <si>
    <t>%</t>
  </si>
  <si>
    <t>Program Preparation</t>
  </si>
  <si>
    <t>Overall Preparation</t>
  </si>
  <si>
    <t>Meeting Student Needs</t>
  </si>
  <si>
    <t>Technology</t>
  </si>
  <si>
    <t>Instructional Strategies and Assessment</t>
  </si>
  <si>
    <t>Professionalism</t>
  </si>
  <si>
    <r>
      <t>Clinical Exp &amp; Program Prep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</si>
  <si>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* The color coding indicates the questions that went into the group and can be matched with the individual questions below.</t>
  </si>
  <si>
    <t>Individual Questions</t>
  </si>
  <si>
    <t>To what extent did your preparation program. . .</t>
  </si>
  <si>
    <t>prepare you well for the teaching job market?</t>
  </si>
  <si>
    <t>support you in your job search?</t>
  </si>
  <si>
    <t>provide opportunities for resume' building (e.g. volunteer opportunities, participation in professional organizations/conferences)?</t>
  </si>
  <si>
    <t>provide opportunities for interview preparation (e.g. developing a portfolio/resume, personal website, mock interview, etc.)?</t>
  </si>
  <si>
    <t>provide good advice on job placement opportunities?</t>
  </si>
  <si>
    <t>promote networking with potential employers?</t>
  </si>
  <si>
    <t>Overall, to what extent do you believe you were ready to enter the teaching profession when you completed your preparation program?</t>
  </si>
  <si>
    <t>As a beginning teacher, to what extent do you feel your preparation program prepared you to. . .</t>
  </si>
  <si>
    <t>connect learning experiences to a variety of backgrounds (e.g., cultural, socioeconomic, and ethnic)?</t>
  </si>
  <si>
    <t>support all students' socioemotional (e.g., social, emotional, psychological) development?</t>
  </si>
  <si>
    <t>communicate effectively with families/caregivers to promote individual student growth?</t>
  </si>
  <si>
    <t>As a beginning teacher, to what extent can you apply instructional strategies and resources to support. . .</t>
  </si>
  <si>
    <t>English learners?</t>
  </si>
  <si>
    <t>high performing students?</t>
  </si>
  <si>
    <t>students from culturally diverse backgrounds?</t>
  </si>
  <si>
    <t>students with special needs or disabilities?</t>
  </si>
  <si>
    <t>students experiencing trauma?</t>
  </si>
  <si>
    <t>each individual student's learning abilities and needs?</t>
  </si>
  <si>
    <t xml:space="preserve">As a beginning teacher, to what extent do you feel your preparation program prepared you to . . . </t>
  </si>
  <si>
    <t>support student use of available technology?</t>
  </si>
  <si>
    <t>practice the ethical use of technology?</t>
  </si>
  <si>
    <t>support all students in making connections to prior knowledge and experiences?</t>
  </si>
  <si>
    <t>implement multiple strategies to present key content area(s) concepts?</t>
  </si>
  <si>
    <t>adapt instruction, curriculum, and assessments according to Individualized Education Programs (IEPs) and Section 504 plans?</t>
  </si>
  <si>
    <t>organize the learning environment to guide student engagement during instructional time?</t>
  </si>
  <si>
    <t>design or select assessment tools to provide evidence of student learning?</t>
  </si>
  <si>
    <t>analyze assessment data to identify patterns and gaps in student learning?</t>
  </si>
  <si>
    <t>differentiate instruction based on student assessment data?</t>
  </si>
  <si>
    <t>maximize student engagement by adapting to behavior situations that arise unexpectedly?</t>
  </si>
  <si>
    <t>As a beginning teacher entering the profession, to what extent can you. . .</t>
  </si>
  <si>
    <t>implement literacy and reading strategies appropriate to your content area(s) and grade level(s)?</t>
  </si>
  <si>
    <t>be a reflective educator who utilizes feedback to implement instructional improvements?</t>
  </si>
  <si>
    <t>maintain positive, collaborative relationships with colleagues?</t>
  </si>
  <si>
    <t>advocate for yourself as a teacher in a professional and productive manner?</t>
  </si>
  <si>
    <t>To what extent did each of the following elements of your preparation program, make a POSITIVE contribution to your readiness to begin a teaching career?</t>
  </si>
  <si>
    <t>Coursework in your content area(s).</t>
  </si>
  <si>
    <t>Teaching methods coursework.</t>
  </si>
  <si>
    <t>Early clinical observational experiences (aka early exploratory clinical experiences).</t>
  </si>
  <si>
    <t>Pre-student teaching clinical experiences involving direct student contact (aka student contact hours).</t>
  </si>
  <si>
    <t>Student teaching (aka internship).</t>
  </si>
  <si>
    <t>Support and feedback from the cooperating teacher(s) during student teaching.</t>
  </si>
  <si>
    <t>Support and feedback from the preparation program supervisor during student teaching.</t>
  </si>
  <si>
    <t>Participation in professional organizations and events.</t>
  </si>
  <si>
    <t>Education focused volunteer opportunities.</t>
  </si>
  <si>
    <t>Survey Responses</t>
  </si>
  <si>
    <t># Surveys Sent</t>
  </si>
  <si>
    <t>Response Rate</t>
  </si>
  <si>
    <r>
      <t>Response Rate</t>
    </r>
    <r>
      <rPr>
        <b/>
        <vertAlign val="superscript"/>
        <sz val="15"/>
        <color rgb="FF000000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</si>
  <si>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Efficacy is defined as a response of "To a Great Extent" or "To a Moderate Extent" to the listed questions.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</si>
  <si>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"Not applicable" responses removed from Clinical Exp &amp; Program Prep questions.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</si>
  <si>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Prospective survey respondents never reached (e.g., email invitation bounce backs) are removed from the N count.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</si>
</sst>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vertAlign val="superscript"/>
      <sz val="1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0" fontId="0" fillId="4" borderId="4" xfId="0" applyFill="1" applyBorder="1"/>
    <xf numFmtId="0" fontId="3" fillId="5" borderId="7" xfId="0" applyFont="1" applyFill="1" applyBorder="1"/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4" fontId="0" fillId="5" borderId="8" xfId="2" applyNumberFormat="1" applyFont="1" applyFill="1" applyBorder="1" applyAlignment="1">
      <alignment horizontal="center"/>
    </xf>
    <xf numFmtId="0" fontId="0" fillId="6" borderId="4" xfId="0" applyFill="1" applyBorder="1"/>
    <xf numFmtId="0" fontId="3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8" xfId="2" applyNumberFormat="1" applyFont="1" applyFill="1" applyBorder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3" fillId="2" borderId="9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0" xfId="2" applyNumberFormat="1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2" xfId="0" applyFont="1" applyFill="1" applyBorder="1"/>
    <xf numFmtId="164" fontId="0" fillId="2" borderId="2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11" borderId="11" xfId="0" applyFont="1" applyFill="1" applyBorder="1" applyAlignment="1"/>
    <xf numFmtId="0" fontId="2" fillId="11" borderId="3" xfId="0" applyFont="1" applyFill="1" applyBorder="1" applyAlignment="1"/>
    <xf numFmtId="0" fontId="2" fillId="11" borderId="12" xfId="0" applyFont="1" applyFill="1" applyBorder="1" applyAlignment="1"/>
    <xf numFmtId="0" fontId="0" fillId="2" borderId="7" xfId="0" applyFill="1" applyBorder="1"/>
    <xf numFmtId="164" fontId="0" fillId="2" borderId="6" xfId="0" applyNumberFormat="1" applyFill="1" applyBorder="1" applyAlignment="1">
      <alignment horizontal="center"/>
    </xf>
    <xf numFmtId="0" fontId="0" fillId="2" borderId="0" xfId="0" applyFill="1" applyAlignment="1"/>
    <xf numFmtId="0" fontId="0" fillId="5" borderId="7" xfId="0" applyFill="1" applyBorder="1"/>
    <xf numFmtId="164" fontId="0" fillId="5" borderId="8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0" fillId="2" borderId="7" xfId="0" applyFont="1" applyFill="1" applyBorder="1"/>
    <xf numFmtId="164" fontId="0" fillId="2" borderId="8" xfId="0" applyNumberFormat="1" applyFill="1" applyBorder="1" applyAlignment="1">
      <alignment horizontal="center"/>
    </xf>
    <xf numFmtId="0" fontId="10" fillId="5" borderId="7" xfId="0" applyFont="1" applyFill="1" applyBorder="1"/>
    <xf numFmtId="0" fontId="0" fillId="12" borderId="7" xfId="0" applyFill="1" applyBorder="1"/>
    <xf numFmtId="0" fontId="0" fillId="12" borderId="7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164" fontId="0" fillId="12" borderId="8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164" fontId="0" fillId="12" borderId="8" xfId="2" applyNumberFormat="1" applyFont="1" applyFill="1" applyBorder="1" applyAlignment="1">
      <alignment horizontal="center"/>
    </xf>
    <xf numFmtId="0" fontId="3" fillId="11" borderId="3" xfId="0" applyFont="1" applyFill="1" applyBorder="1" applyAlignment="1"/>
    <xf numFmtId="0" fontId="3" fillId="11" borderId="11" xfId="0" applyFont="1" applyFill="1" applyBorder="1" applyAlignment="1"/>
    <xf numFmtId="0" fontId="3" fillId="11" borderId="12" xfId="0" applyFont="1" applyFill="1" applyBorder="1" applyAlignment="1"/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2" borderId="5" xfId="0" applyFill="1" applyBorder="1"/>
    <xf numFmtId="0" fontId="0" fillId="5" borderId="7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0" fillId="10" borderId="13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0" xfId="2" applyNumberFormat="1" applyFont="1" applyFill="1" applyBorder="1" applyAlignment="1">
      <alignment horizontal="center"/>
    </xf>
    <xf numFmtId="0" fontId="0" fillId="11" borderId="11" xfId="0" applyFill="1" applyBorder="1"/>
    <xf numFmtId="0" fontId="0" fillId="11" borderId="1" xfId="0" applyFill="1" applyBorder="1"/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2" fillId="2" borderId="3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37" fontId="0" fillId="2" borderId="3" xfId="1" applyNumberFormat="1" applyFont="1" applyFill="1" applyBorder="1" applyAlignment="1">
      <alignment horizontal="center" vertical="center"/>
    </xf>
    <xf numFmtId="164" fontId="0" fillId="2" borderId="1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0432657\AppData\Local\Temp\Temp1_MDE_Survey_Results__2021-22_Candidate_Suite_Surveys_and_Year_Out_Survey.zip\2021-22%20Year%20Out%20Survey%20-%20Corner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>
        <row r="1">
          <cell r="R1" t="str">
            <v>To what extent did your preparation program…</v>
          </cell>
          <cell r="X1" t="str">
            <v>Overall…</v>
          </cell>
          <cell r="Y1" t="str">
            <v>As a beginning teacher, to what extent do you feel your preparation program prepared you to. . .</v>
          </cell>
          <cell r="AB1" t="str">
            <v xml:space="preserve">As a beginning teacher, to what extent can you apply instructional strategies and resources to support. . . </v>
          </cell>
          <cell r="AH1" t="str">
            <v xml:space="preserve">As a beginning teacher, to what extent do you feel your preparation program prepared you to . . . </v>
          </cell>
          <cell r="AR1" t="str">
            <v>As a beginning teacher entering the profession, to what extent can you…</v>
          </cell>
          <cell r="AV1" t="str">
            <v>To what extent did each of the following elements of your preparation program make a positive contribution to your readiness to begin a teaching career?
Standard Program Elements: - Coursework in your content area(s).</v>
          </cell>
        </row>
        <row r="2">
          <cell r="H2" t="str">
            <v>Progress</v>
          </cell>
          <cell r="R2" t="str">
            <v>prepare you well for the teaching job market?</v>
          </cell>
          <cell r="S2" t="str">
            <v>support you in your job search?</v>
          </cell>
          <cell r="T2" t="str">
            <v>provide opportunities for resume' building (e.g. volunteer opportunities, participation in professional organizations/conferences)?</v>
          </cell>
          <cell r="U2" t="str">
            <v>provide opportunities for interview preparation (e.g. developing a portfolio/resume, personal website, mock interview, etc.)?</v>
          </cell>
          <cell r="V2" t="str">
            <v>provide good advice on job placement opportunities?</v>
          </cell>
          <cell r="W2" t="str">
            <v>promote networking with potential employers?</v>
          </cell>
          <cell r="X2" t="str">
            <v>Overall, to what extent do you believe you were ready to enter the teaching profession when you completed your preparation program?</v>
          </cell>
          <cell r="Y2" t="str">
            <v>As a beginning teacher, to what extent do you feel your preparation program prepared you to. . . - connect learning experiences to a variety of backgrounds (e.g., cultural, socioeconomic and ethnic)?</v>
          </cell>
          <cell r="Z2" t="str">
            <v>As a beginning teacher, to what extent do you feel your preparation program prepared you to. . . - support all students' socioemotional (e.g., social, emotional, psychological) development?</v>
          </cell>
          <cell r="AA2" t="str">
            <v>As a beginning teacher, to what extent do you feel your preparation program prepared you to. . . - communicate effectively with families/caregivers to promote individual student growth?</v>
          </cell>
          <cell r="AB2" t="str">
            <v>English learners?</v>
          </cell>
          <cell r="AC2" t="str">
            <v>high performing students</v>
          </cell>
          <cell r="AD2" t="str">
            <v>students from culturally diverse backgrounds?</v>
          </cell>
          <cell r="AE2" t="str">
            <v>students with special needs or disabilities?</v>
          </cell>
          <cell r="AF2" t="str">
            <v>students experiencing trauma?</v>
          </cell>
          <cell r="AG2" t="str">
            <v>each individual student's learning abilities and needs?</v>
          </cell>
          <cell r="AH2" t="str">
            <v>support student use of available technology?</v>
          </cell>
          <cell r="AI2" t="str">
            <v>practice the ethical use of technology?</v>
          </cell>
          <cell r="AJ2" t="str">
            <v>support all students in making connections to prior knowledge and experiences?</v>
          </cell>
          <cell r="AK2" t="str">
            <v>implement multiple strategies to present key content area(s) concepts?</v>
          </cell>
          <cell r="AL2" t="str">
            <v>adapt instruction, curriculum, and assessments according to Individualized Education Programs (IEPs) and Section 504 plans?</v>
          </cell>
          <cell r="AM2" t="str">
            <v>organize the learning environment to guide student engagement during instructional time?</v>
          </cell>
          <cell r="AN2" t="str">
            <v>design or select assessment tools to provide evidence of student learning?</v>
          </cell>
          <cell r="AO2" t="str">
            <v>analyze assessment data to identify patterns and gaps in student learning?</v>
          </cell>
          <cell r="AP2" t="str">
            <v>differentiate instruction based on student assessment data?</v>
          </cell>
          <cell r="AQ2" t="str">
            <v>maximize student engagement by adapting to behavior situations that arise unexpectedly?</v>
          </cell>
          <cell r="AR2" t="str">
            <v>implement literacy and reading strategies appropriate to your content area(s) and grade level(s)?</v>
          </cell>
          <cell r="AS2" t="str">
            <v>be a reflective educator who utilizes feedback to implement instructional improvements?</v>
          </cell>
          <cell r="AT2" t="str">
            <v>maintain positive, collaborative relationships with colleagues?</v>
          </cell>
          <cell r="AU2" t="str">
            <v>advocate for yourself as a teacher in a professional and productive manner?</v>
          </cell>
          <cell r="AV2" t="str">
            <v>Coursework in your content area(s).</v>
          </cell>
          <cell r="AW2" t="str">
            <v>Teaching methods coursework.</v>
          </cell>
          <cell r="AX2" t="str">
            <v>Early clinical observational experiences (aka early exploratory clinical experiences).</v>
          </cell>
          <cell r="AY2" t="str">
            <v>Pre-student teaching clinical experiences involving direct student contact (aka student contact hours).</v>
          </cell>
          <cell r="AZ2" t="str">
            <v>Student teaching (aka internship).</v>
          </cell>
          <cell r="BA2" t="str">
            <v>Support and feedback from the cooperating teacher(s) during student teaching.</v>
          </cell>
          <cell r="BB2" t="str">
            <v>Support and feedback from the preparation program supervisor during student teaching.</v>
          </cell>
          <cell r="BC2" t="str">
            <v>Participation in professional organizations and events.</v>
          </cell>
          <cell r="BD2" t="str">
            <v>Education focused volunteer opportunities.</v>
          </cell>
        </row>
        <row r="3">
          <cell r="H3">
            <v>100</v>
          </cell>
          <cell r="R3" t="str">
            <v>To a Great Extent</v>
          </cell>
          <cell r="S3" t="str">
            <v>To a Small Extent</v>
          </cell>
          <cell r="T3" t="str">
            <v>To a Moderate Extent</v>
          </cell>
          <cell r="U3" t="str">
            <v>To a Great Extent</v>
          </cell>
          <cell r="V3" t="str">
            <v>To a Small Extent</v>
          </cell>
          <cell r="W3" t="str">
            <v>To a Moderate Extent</v>
          </cell>
          <cell r="X3" t="str">
            <v>To a Great Extent</v>
          </cell>
          <cell r="Y3" t="str">
            <v>To a Moderate Extent</v>
          </cell>
          <cell r="Z3" t="str">
            <v>To a Moderate Extent</v>
          </cell>
          <cell r="AA3" t="str">
            <v>To a Moderate Extent</v>
          </cell>
          <cell r="AB3" t="str">
            <v>To a Moderate Extent</v>
          </cell>
          <cell r="AC3" t="str">
            <v>To a Moderate Extent</v>
          </cell>
          <cell r="AD3" t="str">
            <v>To a Moderate Extent</v>
          </cell>
          <cell r="AE3" t="str">
            <v>To a Moderate Extent</v>
          </cell>
          <cell r="AF3" t="str">
            <v>To a Moderate Extent</v>
          </cell>
          <cell r="AG3" t="str">
            <v>To a Moderate Extent</v>
          </cell>
          <cell r="AH3" t="str">
            <v>To a Great Extent</v>
          </cell>
          <cell r="AI3" t="str">
            <v>To a Great Extent</v>
          </cell>
          <cell r="AJ3" t="str">
            <v>To a Great Extent</v>
          </cell>
          <cell r="AK3" t="str">
            <v>To a Great Extent</v>
          </cell>
          <cell r="AL3" t="str">
            <v>To a Small Extent</v>
          </cell>
          <cell r="AM3" t="str">
            <v>To a Moderate Extent</v>
          </cell>
          <cell r="AN3" t="str">
            <v>To a Moderate Extent</v>
          </cell>
          <cell r="AO3" t="str">
            <v>To a Moderate Extent</v>
          </cell>
          <cell r="AP3" t="str">
            <v>To a Moderate Extent</v>
          </cell>
          <cell r="AQ3" t="str">
            <v>To a Moderate Extent</v>
          </cell>
          <cell r="AR3" t="str">
            <v>To a Great Extent</v>
          </cell>
          <cell r="AS3" t="str">
            <v>To a Great Extent</v>
          </cell>
          <cell r="AT3" t="str">
            <v>To a Great Extent</v>
          </cell>
          <cell r="AU3" t="str">
            <v>To a Great Extent</v>
          </cell>
          <cell r="AV3" t="str">
            <v>To a Great Extent</v>
          </cell>
          <cell r="AW3" t="str">
            <v>To a Great Extent</v>
          </cell>
          <cell r="AX3" t="str">
            <v>To a Great Extent</v>
          </cell>
          <cell r="AY3" t="str">
            <v>To a Great Extent</v>
          </cell>
          <cell r="AZ3" t="str">
            <v>To a Great Extent</v>
          </cell>
          <cell r="BA3" t="str">
            <v>To a Great Extent</v>
          </cell>
          <cell r="BB3" t="str">
            <v>To a Great Extent</v>
          </cell>
          <cell r="BC3" t="str">
            <v>To a Moderate Extent</v>
          </cell>
          <cell r="BD3" t="str">
            <v>To a Moderate Extent</v>
          </cell>
        </row>
        <row r="4">
          <cell r="H4">
            <v>100</v>
          </cell>
          <cell r="R4" t="str">
            <v>To a Great Extent</v>
          </cell>
          <cell r="S4" t="str">
            <v>To a Great Extent</v>
          </cell>
          <cell r="T4" t="str">
            <v>To a Great Extent</v>
          </cell>
          <cell r="U4" t="str">
            <v>To a Great Extent</v>
          </cell>
          <cell r="V4" t="str">
            <v>To a Great Extent</v>
          </cell>
          <cell r="W4" t="str">
            <v>To a Great Extent</v>
          </cell>
          <cell r="X4" t="str">
            <v>To a Great Extent</v>
          </cell>
          <cell r="Y4" t="str">
            <v>To a Great Extent</v>
          </cell>
          <cell r="Z4" t="str">
            <v>To a Great Extent</v>
          </cell>
          <cell r="AA4" t="str">
            <v>To a Great Extent</v>
          </cell>
          <cell r="AB4" t="str">
            <v>To a Small Extent</v>
          </cell>
          <cell r="AC4" t="str">
            <v>To a Great Extent</v>
          </cell>
          <cell r="AD4" t="str">
            <v>To a Great Extent</v>
          </cell>
          <cell r="AE4" t="str">
            <v>To a Great Extent</v>
          </cell>
          <cell r="AF4" t="str">
            <v>To a Great Extent</v>
          </cell>
          <cell r="AG4" t="str">
            <v>To a Great Extent</v>
          </cell>
          <cell r="AH4" t="str">
            <v>To a Great Extent</v>
          </cell>
          <cell r="AI4" t="str">
            <v>To a Great Extent</v>
          </cell>
          <cell r="AJ4" t="str">
            <v>To a Great Extent</v>
          </cell>
          <cell r="AK4" t="str">
            <v>To a Great Extent</v>
          </cell>
          <cell r="AL4" t="str">
            <v>To a Great Extent</v>
          </cell>
          <cell r="AM4" t="str">
            <v>To a Great Extent</v>
          </cell>
          <cell r="AN4" t="str">
            <v>To a Great Extent</v>
          </cell>
          <cell r="AO4" t="str">
            <v>To a Great Extent</v>
          </cell>
          <cell r="AP4" t="str">
            <v>To a Great Extent</v>
          </cell>
          <cell r="AQ4" t="str">
            <v>To a Great Extent</v>
          </cell>
          <cell r="AR4" t="str">
            <v>To a Great Extent</v>
          </cell>
          <cell r="AS4" t="str">
            <v>To a Great Extent</v>
          </cell>
          <cell r="AT4" t="str">
            <v>To a Great Extent</v>
          </cell>
          <cell r="AU4" t="str">
            <v>To a Great Extent</v>
          </cell>
          <cell r="AV4" t="str">
            <v>To a Great Extent</v>
          </cell>
          <cell r="AW4" t="str">
            <v>To a Great Extent</v>
          </cell>
          <cell r="AX4" t="str">
            <v>To a Great Extent</v>
          </cell>
          <cell r="AY4" t="str">
            <v>To a Great Extent</v>
          </cell>
          <cell r="AZ4" t="str">
            <v>To a Great Extent</v>
          </cell>
          <cell r="BA4" t="str">
            <v>To a Moderate Extent</v>
          </cell>
          <cell r="BB4" t="str">
            <v>To a Moderate Extent</v>
          </cell>
          <cell r="BC4" t="str">
            <v>To a Great Extent</v>
          </cell>
          <cell r="BD4" t="str">
            <v>To a Great Extent</v>
          </cell>
        </row>
        <row r="5">
          <cell r="H5">
            <v>100</v>
          </cell>
          <cell r="R5" t="str">
            <v>To a Small Extent</v>
          </cell>
          <cell r="S5" t="str">
            <v>Not at All</v>
          </cell>
          <cell r="T5" t="str">
            <v>To a Small Extent</v>
          </cell>
          <cell r="U5" t="str">
            <v>To a Small Extent</v>
          </cell>
          <cell r="V5" t="str">
            <v>Not at All</v>
          </cell>
          <cell r="W5" t="str">
            <v>To a Small Extent</v>
          </cell>
          <cell r="X5" t="str">
            <v>To a Moderate Extent</v>
          </cell>
          <cell r="Y5" t="str">
            <v>To a Moderate Extent</v>
          </cell>
          <cell r="Z5" t="str">
            <v>To a Small Extent</v>
          </cell>
          <cell r="AA5" t="str">
            <v>To a Moderate Extent</v>
          </cell>
          <cell r="AB5" t="str">
            <v>Not at All</v>
          </cell>
          <cell r="AC5" t="str">
            <v>To a Great Extent</v>
          </cell>
          <cell r="AD5" t="str">
            <v>To a Moderate Extent</v>
          </cell>
          <cell r="AE5" t="str">
            <v>To a Small Extent</v>
          </cell>
          <cell r="AF5" t="str">
            <v>To a Small Extent</v>
          </cell>
          <cell r="AG5" t="str">
            <v>To a Moderate Extent</v>
          </cell>
          <cell r="AH5" t="str">
            <v>To a Great Extent</v>
          </cell>
          <cell r="AI5" t="str">
            <v>To a Great Extent</v>
          </cell>
          <cell r="AJ5" t="str">
            <v>To a Great Extent</v>
          </cell>
          <cell r="AK5" t="str">
            <v>To a Moderate Extent</v>
          </cell>
          <cell r="AL5" t="str">
            <v>To a Small Extent</v>
          </cell>
          <cell r="AM5" t="str">
            <v>To a Small Extent</v>
          </cell>
          <cell r="AN5" t="str">
            <v>To a Moderate Extent</v>
          </cell>
          <cell r="AO5" t="str">
            <v>To a Moderate Extent</v>
          </cell>
          <cell r="AP5" t="str">
            <v>To a Moderate Extent</v>
          </cell>
          <cell r="AQ5" t="str">
            <v>To a Moderate Extent</v>
          </cell>
          <cell r="AR5" t="str">
            <v>To a Moderate Extent</v>
          </cell>
          <cell r="AS5" t="str">
            <v>To a Great Extent</v>
          </cell>
          <cell r="AT5" t="str">
            <v>To a Moderate Extent</v>
          </cell>
          <cell r="AU5" t="str">
            <v>To a Moderate Extent</v>
          </cell>
          <cell r="AV5" t="str">
            <v>To a Moderate Extent</v>
          </cell>
          <cell r="AW5" t="str">
            <v>To a Moderate Extent</v>
          </cell>
          <cell r="AX5" t="str">
            <v>To a Small Extent</v>
          </cell>
          <cell r="AY5" t="str">
            <v>To a Small Extent</v>
          </cell>
          <cell r="AZ5" t="str">
            <v>To a Moderate Extent</v>
          </cell>
          <cell r="BA5" t="str">
            <v>Not at All</v>
          </cell>
          <cell r="BB5" t="str">
            <v>To a Moderate Extent</v>
          </cell>
          <cell r="BC5" t="str">
            <v>To a Small Extent</v>
          </cell>
          <cell r="BD5" t="str">
            <v>To a Small Extent</v>
          </cell>
        </row>
        <row r="6">
          <cell r="H6">
            <v>100</v>
          </cell>
          <cell r="R6" t="str">
            <v>To a Moderate Extent</v>
          </cell>
          <cell r="S6" t="str">
            <v>To a Moderate Extent</v>
          </cell>
          <cell r="T6" t="str">
            <v>To a Moderate Extent</v>
          </cell>
          <cell r="U6" t="str">
            <v>To a Moderate Extent</v>
          </cell>
          <cell r="V6" t="str">
            <v>To a Moderate Extent</v>
          </cell>
          <cell r="W6" t="str">
            <v>To a Small Extent</v>
          </cell>
          <cell r="X6" t="str">
            <v>To a Moderate Extent</v>
          </cell>
          <cell r="Y6" t="str">
            <v>To a Small Extent</v>
          </cell>
          <cell r="Z6" t="str">
            <v>To a Small Extent</v>
          </cell>
          <cell r="AA6" t="str">
            <v>To a Small Extent</v>
          </cell>
          <cell r="AB6" t="str">
            <v>To a Small Extent</v>
          </cell>
          <cell r="AC6" t="str">
            <v>To a Moderate Extent</v>
          </cell>
          <cell r="AD6" t="str">
            <v>To a Moderate Extent</v>
          </cell>
          <cell r="AE6" t="str">
            <v>To a Small Extent</v>
          </cell>
          <cell r="AF6" t="str">
            <v>To a Moderate Extent</v>
          </cell>
          <cell r="AG6" t="str">
            <v>To a Small Extent</v>
          </cell>
          <cell r="AH6" t="str">
            <v>To a Great Extent</v>
          </cell>
          <cell r="AI6" t="str">
            <v>To a Moderate Extent</v>
          </cell>
          <cell r="AJ6" t="str">
            <v>To a Moderate Extent</v>
          </cell>
          <cell r="AK6" t="str">
            <v>To a Moderate Extent</v>
          </cell>
          <cell r="AL6" t="str">
            <v>To a Moderate Extent</v>
          </cell>
          <cell r="AM6" t="str">
            <v>To a Moderate Extent</v>
          </cell>
          <cell r="AN6" t="str">
            <v>To a Small Extent</v>
          </cell>
          <cell r="AO6" t="str">
            <v>To a Small Extent</v>
          </cell>
          <cell r="AP6" t="str">
            <v>To a Moderate Extent</v>
          </cell>
          <cell r="AQ6" t="str">
            <v>To a Moderate Extent</v>
          </cell>
          <cell r="AR6" t="str">
            <v>To a Moderate Extent</v>
          </cell>
          <cell r="AS6" t="str">
            <v>To a Great Extent</v>
          </cell>
          <cell r="AT6" t="str">
            <v>To a Great Extent</v>
          </cell>
          <cell r="AU6" t="str">
            <v>To a Great Extent</v>
          </cell>
          <cell r="AV6" t="str">
            <v>To a Moderate Extent</v>
          </cell>
          <cell r="AW6" t="str">
            <v>To a Moderate Extent</v>
          </cell>
          <cell r="AX6" t="str">
            <v>To a Moderate Extent</v>
          </cell>
          <cell r="AY6" t="str">
            <v>To a Moderate Extent</v>
          </cell>
          <cell r="AZ6" t="str">
            <v>To a Moderate Extent</v>
          </cell>
          <cell r="BA6" t="str">
            <v>To a Great Extent</v>
          </cell>
          <cell r="BB6" t="str">
            <v>To a Great Extent</v>
          </cell>
          <cell r="BC6" t="str">
            <v>To a Moderate Extent</v>
          </cell>
          <cell r="BD6" t="str">
            <v>To a Moderate Extent</v>
          </cell>
        </row>
        <row r="7">
          <cell r="H7">
            <v>100</v>
          </cell>
          <cell r="R7" t="str">
            <v>To a Small Extent</v>
          </cell>
          <cell r="S7" t="str">
            <v>To a Small Extent</v>
          </cell>
          <cell r="T7" t="str">
            <v>To a Moderate Extent</v>
          </cell>
          <cell r="U7" t="str">
            <v>To a Moderate Extent</v>
          </cell>
          <cell r="V7" t="str">
            <v>To a Small Extent</v>
          </cell>
          <cell r="W7" t="str">
            <v>Not at All</v>
          </cell>
          <cell r="X7" t="str">
            <v>To a Moderate Extent</v>
          </cell>
          <cell r="Y7" t="str">
            <v>To a Moderate Extent</v>
          </cell>
          <cell r="Z7" t="str">
            <v>To a Great Extent</v>
          </cell>
          <cell r="AA7" t="str">
            <v>To a Small Extent</v>
          </cell>
          <cell r="AB7" t="str">
            <v>To a Small Extent</v>
          </cell>
          <cell r="AC7" t="str">
            <v>To a Small Extent</v>
          </cell>
          <cell r="AD7" t="str">
            <v>To a Moderate Extent</v>
          </cell>
          <cell r="AE7" t="str">
            <v>To a Moderate Extent</v>
          </cell>
          <cell r="AF7" t="str">
            <v>To a Small Extent</v>
          </cell>
          <cell r="AG7" t="str">
            <v>To a Moderate Extent</v>
          </cell>
          <cell r="AH7" t="str">
            <v>To a Moderate Extent</v>
          </cell>
          <cell r="AI7" t="str">
            <v>To a Great Extent</v>
          </cell>
          <cell r="AJ7" t="str">
            <v>To a Moderate Extent</v>
          </cell>
          <cell r="AK7" t="str">
            <v>To a Moderate Extent</v>
          </cell>
          <cell r="AL7" t="str">
            <v>To a Small Extent</v>
          </cell>
          <cell r="AM7" t="str">
            <v>To a Moderate Extent</v>
          </cell>
          <cell r="AN7" t="str">
            <v>To a Small Extent</v>
          </cell>
          <cell r="AO7" t="str">
            <v>To a Moderate Extent</v>
          </cell>
          <cell r="AP7" t="str">
            <v>To a Small Extent</v>
          </cell>
          <cell r="AQ7" t="str">
            <v>To a Small Extent</v>
          </cell>
          <cell r="AR7" t="str">
            <v>To a Moderate Extent</v>
          </cell>
          <cell r="AS7" t="str">
            <v>To a Great Extent</v>
          </cell>
          <cell r="AT7" t="str">
            <v>To a Great Extent</v>
          </cell>
          <cell r="AU7" t="str">
            <v>To a Moderate Extent</v>
          </cell>
          <cell r="AV7" t="str">
            <v>Not at All</v>
          </cell>
          <cell r="AW7" t="str">
            <v>To a Small Extent</v>
          </cell>
          <cell r="AX7" t="str">
            <v>To a Moderate Extent</v>
          </cell>
          <cell r="AY7" t="str">
            <v>To a Moderate Extent</v>
          </cell>
          <cell r="AZ7" t="str">
            <v>To a Great Extent</v>
          </cell>
          <cell r="BA7" t="str">
            <v>To a Moderate Extent</v>
          </cell>
          <cell r="BB7" t="str">
            <v>To a Moderate Extent</v>
          </cell>
          <cell r="BC7" t="str">
            <v>To a Small Extent</v>
          </cell>
          <cell r="BD7" t="str">
            <v>To a Small Extent</v>
          </cell>
        </row>
        <row r="8">
          <cell r="H8">
            <v>100</v>
          </cell>
          <cell r="R8" t="str">
            <v>To a Great Extent</v>
          </cell>
          <cell r="S8" t="str">
            <v>To a Great Extent</v>
          </cell>
          <cell r="T8" t="str">
            <v>To a Great Extent</v>
          </cell>
          <cell r="U8" t="str">
            <v>To a Great Extent</v>
          </cell>
          <cell r="V8" t="str">
            <v>To a Great Extent</v>
          </cell>
          <cell r="W8" t="str">
            <v>To a Great Extent</v>
          </cell>
          <cell r="X8" t="str">
            <v>To a Moderate Extent</v>
          </cell>
          <cell r="Y8" t="str">
            <v>To a Great Extent</v>
          </cell>
          <cell r="Z8" t="str">
            <v>To a Great Extent</v>
          </cell>
          <cell r="AA8" t="str">
            <v>To a Small Extent</v>
          </cell>
          <cell r="AB8" t="str">
            <v>To a Great Extent</v>
          </cell>
          <cell r="AC8" t="str">
            <v>To a Great Extent</v>
          </cell>
          <cell r="AD8" t="str">
            <v>To a Great Extent</v>
          </cell>
          <cell r="AE8" t="str">
            <v>To a Moderate Extent</v>
          </cell>
          <cell r="AF8" t="str">
            <v>To a Small Extent</v>
          </cell>
          <cell r="AG8" t="str">
            <v>To a Great Extent</v>
          </cell>
          <cell r="AH8" t="str">
            <v>To a Great Extent</v>
          </cell>
          <cell r="AI8" t="str">
            <v>To a Great Extent</v>
          </cell>
          <cell r="AJ8" t="str">
            <v>To a Great Extent</v>
          </cell>
          <cell r="AK8" t="str">
            <v>To a Great Extent</v>
          </cell>
          <cell r="AL8" t="str">
            <v>To a Great Extent</v>
          </cell>
          <cell r="AM8" t="str">
            <v>To a Great Extent</v>
          </cell>
          <cell r="AN8" t="str">
            <v>To a Small Extent</v>
          </cell>
          <cell r="AO8" t="str">
            <v>To a Moderate Extent</v>
          </cell>
          <cell r="AP8" t="str">
            <v>To a Moderate Extent</v>
          </cell>
          <cell r="AQ8" t="str">
            <v>To a Great Extent</v>
          </cell>
          <cell r="AR8" t="str">
            <v>To a Great Extent</v>
          </cell>
          <cell r="AS8" t="str">
            <v>To a Great Extent</v>
          </cell>
          <cell r="AT8" t="str">
            <v>To a Great Extent</v>
          </cell>
          <cell r="AU8" t="str">
            <v>To a Great Extent</v>
          </cell>
          <cell r="AV8" t="str">
            <v>To a Great Extent</v>
          </cell>
          <cell r="AW8" t="str">
            <v>To a Great Extent</v>
          </cell>
          <cell r="AX8" t="str">
            <v>To a Great Extent</v>
          </cell>
          <cell r="AY8" t="str">
            <v>To a Great Extent</v>
          </cell>
          <cell r="AZ8" t="str">
            <v>To a Great Extent</v>
          </cell>
          <cell r="BA8" t="str">
            <v>To a Moderate Extent</v>
          </cell>
          <cell r="BB8" t="str">
            <v>To a Moderate Extent</v>
          </cell>
          <cell r="BC8" t="str">
            <v>To a Moderate Extent</v>
          </cell>
          <cell r="BD8" t="str">
            <v>To a Great Extent</v>
          </cell>
        </row>
        <row r="9">
          <cell r="H9">
            <v>100</v>
          </cell>
          <cell r="R9" t="str">
            <v>To a Moderate Extent</v>
          </cell>
          <cell r="S9" t="str">
            <v>To a Small Extent</v>
          </cell>
          <cell r="T9" t="str">
            <v>To a Moderate Extent</v>
          </cell>
          <cell r="U9" t="str">
            <v>To a Moderate Extent</v>
          </cell>
          <cell r="V9" t="str">
            <v>To a Small Extent</v>
          </cell>
          <cell r="W9" t="str">
            <v>To a Small Extent</v>
          </cell>
          <cell r="X9" t="str">
            <v>To a Moderate Extent</v>
          </cell>
          <cell r="Y9" t="str">
            <v>To a Small Extent</v>
          </cell>
          <cell r="Z9" t="str">
            <v>To a Great Extent</v>
          </cell>
          <cell r="AA9" t="str">
            <v>To a Great Extent</v>
          </cell>
          <cell r="AB9" t="str">
            <v>To a Small Extent</v>
          </cell>
          <cell r="AC9" t="str">
            <v>To a Moderate Extent</v>
          </cell>
          <cell r="AD9" t="str">
            <v>To a Small Extent</v>
          </cell>
          <cell r="AE9" t="str">
            <v>To a Moderate Extent</v>
          </cell>
          <cell r="AF9" t="str">
            <v>To a Moderate Extent</v>
          </cell>
          <cell r="AG9" t="str">
            <v>To a Small Extent</v>
          </cell>
          <cell r="AH9" t="str">
            <v>To a Moderate Extent</v>
          </cell>
          <cell r="AI9" t="str">
            <v>To a Moderate Extent</v>
          </cell>
          <cell r="AJ9" t="str">
            <v>To a Small Extent</v>
          </cell>
          <cell r="AK9" t="str">
            <v>To a Small Extent</v>
          </cell>
          <cell r="AL9" t="str">
            <v>To a Small Extent</v>
          </cell>
          <cell r="AM9" t="str">
            <v>To a Moderate Extent</v>
          </cell>
          <cell r="AN9" t="str">
            <v>To a Small Extent</v>
          </cell>
          <cell r="AO9" t="str">
            <v>To a Small Extent</v>
          </cell>
          <cell r="AP9" t="str">
            <v>To a Moderate Extent</v>
          </cell>
          <cell r="AQ9" t="str">
            <v>To a Small Extent</v>
          </cell>
          <cell r="AR9" t="str">
            <v>To a Small Extent</v>
          </cell>
          <cell r="AS9" t="str">
            <v>To a Moderate Extent</v>
          </cell>
          <cell r="AT9" t="str">
            <v>To a Great Extent</v>
          </cell>
          <cell r="AU9" t="str">
            <v>To a Great Extent</v>
          </cell>
          <cell r="AV9" t="str">
            <v>Not at All</v>
          </cell>
          <cell r="AW9" t="str">
            <v>To a Small Extent</v>
          </cell>
          <cell r="AX9" t="str">
            <v>To a Moderate Extent</v>
          </cell>
          <cell r="AY9" t="str">
            <v>To a Moderate Extent</v>
          </cell>
          <cell r="AZ9" t="str">
            <v>To a Great Extent</v>
          </cell>
          <cell r="BA9" t="str">
            <v>To a Great Extent</v>
          </cell>
          <cell r="BB9" t="str">
            <v>To a Great Extent</v>
          </cell>
          <cell r="BC9" t="str">
            <v>To a Small Extent</v>
          </cell>
          <cell r="BD9" t="str">
            <v>To a Small Extent</v>
          </cell>
        </row>
        <row r="10">
          <cell r="H10">
            <v>100</v>
          </cell>
          <cell r="R10" t="str">
            <v>To a Moderate Extent</v>
          </cell>
          <cell r="S10" t="str">
            <v>To a Small Extent</v>
          </cell>
          <cell r="T10" t="str">
            <v>To a Moderate Extent</v>
          </cell>
          <cell r="U10" t="str">
            <v>To a Great Extent</v>
          </cell>
          <cell r="V10" t="str">
            <v>To a Great Extent</v>
          </cell>
          <cell r="W10" t="str">
            <v>To a Moderate Extent</v>
          </cell>
          <cell r="X10" t="str">
            <v>To a Great Extent</v>
          </cell>
          <cell r="Y10" t="str">
            <v>To a Small Extent</v>
          </cell>
          <cell r="Z10" t="str">
            <v>To a Moderate Extent</v>
          </cell>
          <cell r="AA10" t="str">
            <v>Not at All</v>
          </cell>
          <cell r="AB10" t="str">
            <v>To a Great Extent</v>
          </cell>
          <cell r="AC10" t="str">
            <v>To a Moderate Extent</v>
          </cell>
          <cell r="AD10" t="str">
            <v>To a Moderate Extent</v>
          </cell>
          <cell r="AE10" t="str">
            <v>Not at All</v>
          </cell>
          <cell r="AF10" t="str">
            <v>To a Moderate Extent</v>
          </cell>
          <cell r="AG10" t="str">
            <v>To a Moderate Extent</v>
          </cell>
          <cell r="AH10" t="str">
            <v>To a Small Extent</v>
          </cell>
          <cell r="AI10" t="str">
            <v>To a Small Extent</v>
          </cell>
          <cell r="AJ10" t="str">
            <v>To a Great Extent</v>
          </cell>
          <cell r="AK10" t="str">
            <v>To a Moderate Extent</v>
          </cell>
          <cell r="AL10" t="str">
            <v>To a Small Extent</v>
          </cell>
          <cell r="AM10" t="str">
            <v>To a Moderate Extent</v>
          </cell>
          <cell r="AN10" t="str">
            <v>To a Moderate Extent</v>
          </cell>
          <cell r="AO10" t="str">
            <v>Not at All</v>
          </cell>
          <cell r="AP10" t="str">
            <v>To a Small Extent</v>
          </cell>
          <cell r="AQ10" t="str">
            <v>To a Great Extent</v>
          </cell>
          <cell r="AR10" t="str">
            <v>To a Great Extent</v>
          </cell>
          <cell r="AS10" t="str">
            <v>To a Great Extent</v>
          </cell>
          <cell r="AT10" t="str">
            <v>To a Great Extent</v>
          </cell>
          <cell r="AU10" t="str">
            <v>To a Great Extent</v>
          </cell>
          <cell r="AV10" t="str">
            <v>To a Moderate Extent</v>
          </cell>
          <cell r="AW10" t="str">
            <v>To a Small Extent</v>
          </cell>
          <cell r="AX10" t="str">
            <v>To a Moderate Extent</v>
          </cell>
          <cell r="AY10" t="str">
            <v>To a Great Extent</v>
          </cell>
          <cell r="AZ10" t="str">
            <v>To a Great Extent</v>
          </cell>
          <cell r="BA10" t="str">
            <v>To a Great Extent</v>
          </cell>
          <cell r="BB10" t="str">
            <v>To a Great Extent</v>
          </cell>
          <cell r="BC10" t="str">
            <v>To a Moderate Extent</v>
          </cell>
          <cell r="BD10" t="str">
            <v>Not Applicable</v>
          </cell>
        </row>
        <row r="11">
          <cell r="H11">
            <v>100</v>
          </cell>
          <cell r="R11" t="str">
            <v>To a Moderate Extent</v>
          </cell>
          <cell r="S11" t="str">
            <v>Not at All</v>
          </cell>
          <cell r="T11" t="str">
            <v>Not at All</v>
          </cell>
          <cell r="U11" t="str">
            <v>To a Moderate Extent</v>
          </cell>
          <cell r="V11" t="str">
            <v>Not at All</v>
          </cell>
          <cell r="W11" t="str">
            <v>To a Small Extent</v>
          </cell>
          <cell r="X11" t="str">
            <v>To a Moderate Extent</v>
          </cell>
          <cell r="Y11" t="str">
            <v>To a Moderate Extent</v>
          </cell>
          <cell r="Z11" t="str">
            <v>To a Moderate Extent</v>
          </cell>
          <cell r="AA11" t="str">
            <v>To a Small Extent</v>
          </cell>
          <cell r="AB11" t="str">
            <v>Not at All</v>
          </cell>
          <cell r="AC11" t="str">
            <v>Not at All</v>
          </cell>
          <cell r="AD11" t="str">
            <v>To a Moderate Extent</v>
          </cell>
          <cell r="AE11" t="str">
            <v>To a Moderate Extent</v>
          </cell>
          <cell r="AF11" t="str">
            <v>To a Moderate Extent</v>
          </cell>
          <cell r="AG11" t="str">
            <v>To a Moderate Extent</v>
          </cell>
          <cell r="AH11" t="str">
            <v>To a Moderate Extent</v>
          </cell>
          <cell r="AI11" t="str">
            <v>To a Moderate Extent</v>
          </cell>
          <cell r="AJ11" t="str">
            <v>To a Moderate Extent</v>
          </cell>
          <cell r="AK11" t="str">
            <v>To a Moderate Extent</v>
          </cell>
          <cell r="AL11" t="str">
            <v>To a Small Extent</v>
          </cell>
          <cell r="AM11" t="str">
            <v>To a Small Extent</v>
          </cell>
          <cell r="AN11" t="str">
            <v>To a Moderate Extent</v>
          </cell>
          <cell r="AO11" t="str">
            <v>To a Small Extent</v>
          </cell>
          <cell r="AP11" t="str">
            <v>To a Small Extent</v>
          </cell>
          <cell r="AQ11" t="str">
            <v>To a Small Extent</v>
          </cell>
          <cell r="AR11" t="str">
            <v>To a Moderate Extent</v>
          </cell>
          <cell r="AS11" t="str">
            <v>To a Moderate Extent</v>
          </cell>
          <cell r="AT11" t="str">
            <v>To a Great Extent</v>
          </cell>
          <cell r="AU11" t="str">
            <v>To a Moderate Extent</v>
          </cell>
          <cell r="AV11" t="str">
            <v>To a Moderate Extent</v>
          </cell>
          <cell r="AW11" t="str">
            <v>To a Small Extent</v>
          </cell>
          <cell r="AX11" t="str">
            <v>Not at All</v>
          </cell>
          <cell r="AY11" t="str">
            <v>To a Small Extent</v>
          </cell>
          <cell r="AZ11" t="str">
            <v>To a Moderate Extent</v>
          </cell>
          <cell r="BA11" t="str">
            <v>To a Great Extent</v>
          </cell>
          <cell r="BB11" t="str">
            <v>Not at All</v>
          </cell>
          <cell r="BC11" t="str">
            <v>To a Small Extent</v>
          </cell>
          <cell r="BD11" t="str">
            <v>Not at All</v>
          </cell>
        </row>
        <row r="12">
          <cell r="H12">
            <v>100</v>
          </cell>
          <cell r="R12" t="str">
            <v>To a Small Extent</v>
          </cell>
          <cell r="S12" t="str">
            <v>To a Small Extent</v>
          </cell>
          <cell r="T12" t="str">
            <v>To a Moderate Extent</v>
          </cell>
          <cell r="U12" t="str">
            <v>To a Great Extent</v>
          </cell>
          <cell r="V12" t="str">
            <v>To a Moderate Extent</v>
          </cell>
          <cell r="W12" t="str">
            <v>Not at All</v>
          </cell>
          <cell r="X12" t="str">
            <v>Not at All</v>
          </cell>
          <cell r="Y12" t="str">
            <v>To a Great Extent</v>
          </cell>
          <cell r="Z12" t="str">
            <v>To a Small Extent</v>
          </cell>
          <cell r="AA12" t="str">
            <v>Not at All</v>
          </cell>
          <cell r="AB12" t="str">
            <v>To a Small Extent</v>
          </cell>
          <cell r="AC12" t="str">
            <v>To a Moderate Extent</v>
          </cell>
          <cell r="AD12" t="str">
            <v>To a Small Extent</v>
          </cell>
          <cell r="AE12" t="str">
            <v>To a Great Extent</v>
          </cell>
          <cell r="AF12" t="str">
            <v>To a Great Extent</v>
          </cell>
          <cell r="AG12" t="str">
            <v>To a Small Extent</v>
          </cell>
          <cell r="AH12" t="str">
            <v>To a Moderate Extent</v>
          </cell>
          <cell r="AI12" t="str">
            <v>To a Moderate Extent</v>
          </cell>
          <cell r="AJ12" t="str">
            <v>To a Small Extent</v>
          </cell>
          <cell r="AK12" t="str">
            <v>To a Great Extent</v>
          </cell>
          <cell r="AL12" t="str">
            <v>To a Moderate Extent</v>
          </cell>
          <cell r="AM12" t="str">
            <v>To a Moderate Extent</v>
          </cell>
          <cell r="AN12" t="str">
            <v>To a Moderate Extent</v>
          </cell>
          <cell r="AO12" t="str">
            <v>To a Great Extent</v>
          </cell>
          <cell r="AP12" t="str">
            <v>To a Moderate Extent</v>
          </cell>
          <cell r="AQ12" t="str">
            <v>To a Small Extent</v>
          </cell>
          <cell r="AR12" t="str">
            <v>To a Small Extent</v>
          </cell>
          <cell r="AS12" t="str">
            <v>To a Great Extent</v>
          </cell>
          <cell r="AT12" t="str">
            <v>To a Great Extent</v>
          </cell>
          <cell r="AU12" t="str">
            <v>To a Moderate Extent</v>
          </cell>
          <cell r="AV12" t="str">
            <v>To a Small Extent</v>
          </cell>
          <cell r="AW12" t="str">
            <v>To a Moderate Extent</v>
          </cell>
          <cell r="AX12" t="str">
            <v>To a Great Extent</v>
          </cell>
          <cell r="AY12" t="str">
            <v>To a Moderate Extent</v>
          </cell>
          <cell r="AZ12" t="str">
            <v>To a Small Extent</v>
          </cell>
          <cell r="BA12" t="str">
            <v>To a Small Extent</v>
          </cell>
          <cell r="BB12" t="str">
            <v>To a Moderate Extent</v>
          </cell>
          <cell r="BC12" t="str">
            <v>Not Applicable</v>
          </cell>
          <cell r="BD12" t="str">
            <v>To a Great Extent</v>
          </cell>
        </row>
        <row r="13">
          <cell r="H13">
            <v>100</v>
          </cell>
          <cell r="R13" t="str">
            <v>To a Moderate Extent</v>
          </cell>
          <cell r="S13" t="str">
            <v>To a Small Extent</v>
          </cell>
          <cell r="T13" t="str">
            <v>To a Moderate Extent</v>
          </cell>
          <cell r="U13" t="str">
            <v>To a Great Extent</v>
          </cell>
          <cell r="V13" t="str">
            <v>To a Moderate Extent</v>
          </cell>
          <cell r="W13" t="str">
            <v>To a Small Extent</v>
          </cell>
          <cell r="X13" t="str">
            <v>To a Moderate Extent</v>
          </cell>
          <cell r="Y13" t="str">
            <v>To a Great Extent</v>
          </cell>
          <cell r="Z13" t="str">
            <v>To a Great Extent</v>
          </cell>
          <cell r="AA13" t="str">
            <v>To a Moderate Extent</v>
          </cell>
          <cell r="AB13" t="str">
            <v>To a Great Extent</v>
          </cell>
          <cell r="AC13" t="str">
            <v>To a Moderate Extent</v>
          </cell>
          <cell r="AD13" t="str">
            <v>To a Great Extent</v>
          </cell>
          <cell r="AE13" t="str">
            <v>To a Great Extent</v>
          </cell>
          <cell r="AF13" t="str">
            <v>To a Great Extent</v>
          </cell>
          <cell r="AG13" t="str">
            <v>To a Moderate Extent</v>
          </cell>
          <cell r="AH13" t="str">
            <v>To a Great Extent</v>
          </cell>
          <cell r="AI13" t="str">
            <v>To a Great Extent</v>
          </cell>
          <cell r="AJ13" t="str">
            <v>To a Moderate Extent</v>
          </cell>
          <cell r="AK13" t="str">
            <v>To a Moderate Extent</v>
          </cell>
          <cell r="AL13" t="str">
            <v>To a Moderate Extent</v>
          </cell>
          <cell r="AM13" t="str">
            <v>To a Moderate Extent</v>
          </cell>
          <cell r="AN13" t="str">
            <v>To a Moderate Extent</v>
          </cell>
          <cell r="AO13" t="str">
            <v>To a Small Extent</v>
          </cell>
          <cell r="AP13" t="str">
            <v>To a Small Extent</v>
          </cell>
          <cell r="AQ13" t="str">
            <v>To a Small Extent</v>
          </cell>
          <cell r="AR13" t="str">
            <v>To a Small Extent</v>
          </cell>
          <cell r="AS13" t="str">
            <v>To a Moderate Extent</v>
          </cell>
          <cell r="AT13" t="str">
            <v>Not at All</v>
          </cell>
          <cell r="AU13" t="str">
            <v>Not at All</v>
          </cell>
          <cell r="AV13" t="str">
            <v>To a Small Extent</v>
          </cell>
          <cell r="AW13" t="str">
            <v>To a Moderate Extent</v>
          </cell>
          <cell r="AX13" t="str">
            <v>To a Moderate Extent</v>
          </cell>
          <cell r="AY13" t="str">
            <v>To a Moderate Extent</v>
          </cell>
          <cell r="AZ13" t="str">
            <v>To a Great Extent</v>
          </cell>
          <cell r="BA13" t="str">
            <v>To a Great Extent</v>
          </cell>
          <cell r="BB13" t="str">
            <v>To a Great Extent</v>
          </cell>
          <cell r="BC13" t="str">
            <v>To a Moderate Extent</v>
          </cell>
          <cell r="BD13" t="str">
            <v>To a Small Extent</v>
          </cell>
        </row>
        <row r="14">
          <cell r="H14">
            <v>100</v>
          </cell>
          <cell r="R14" t="str">
            <v>To a Small Extent</v>
          </cell>
          <cell r="S14" t="str">
            <v>Not at All</v>
          </cell>
          <cell r="T14" t="str">
            <v>To a Moderate Extent</v>
          </cell>
          <cell r="U14" t="str">
            <v>To a Moderate Extent</v>
          </cell>
          <cell r="V14" t="str">
            <v>Not at All</v>
          </cell>
          <cell r="W14" t="str">
            <v>To a Small Extent</v>
          </cell>
          <cell r="X14" t="str">
            <v>To a Moderate Extent</v>
          </cell>
          <cell r="Y14" t="str">
            <v>Not at All</v>
          </cell>
          <cell r="Z14" t="str">
            <v>To a Moderate Extent</v>
          </cell>
          <cell r="AA14" t="str">
            <v>To a Small Extent</v>
          </cell>
          <cell r="AB14" t="str">
            <v>To a Great Extent</v>
          </cell>
          <cell r="AC14" t="str">
            <v>To a Moderate Extent</v>
          </cell>
          <cell r="AD14" t="str">
            <v>To a Moderate Extent</v>
          </cell>
          <cell r="AE14" t="str">
            <v>To a Moderate Extent</v>
          </cell>
          <cell r="AF14" t="str">
            <v>To a Moderate Extent</v>
          </cell>
          <cell r="AG14" t="str">
            <v>To a Small Extent</v>
          </cell>
          <cell r="AH14" t="str">
            <v>To a Moderate Extent</v>
          </cell>
          <cell r="AI14" t="str">
            <v>To a Great Extent</v>
          </cell>
          <cell r="AJ14" t="str">
            <v>To a Small Extent</v>
          </cell>
          <cell r="AK14" t="str">
            <v>To a Moderate Extent</v>
          </cell>
          <cell r="AL14" t="str">
            <v>To a Small Extent</v>
          </cell>
          <cell r="AM14" t="str">
            <v>To a Small Extent</v>
          </cell>
          <cell r="AN14" t="str">
            <v>To a Small Extent</v>
          </cell>
          <cell r="AO14" t="str">
            <v>To a Small Extent</v>
          </cell>
          <cell r="AP14" t="str">
            <v>To a Small Extent</v>
          </cell>
          <cell r="AQ14" t="str">
            <v>To a Moderate Extent</v>
          </cell>
          <cell r="AR14" t="str">
            <v>To a Moderate Extent</v>
          </cell>
          <cell r="AS14" t="str">
            <v>To a Moderate Extent</v>
          </cell>
          <cell r="AT14" t="str">
            <v>To a Great Extent</v>
          </cell>
          <cell r="AU14" t="str">
            <v>To a Moderate Extent</v>
          </cell>
          <cell r="AV14" t="str">
            <v>To a Moderate Extent</v>
          </cell>
          <cell r="AW14" t="str">
            <v>To a Moderate Extent</v>
          </cell>
          <cell r="AX14" t="str">
            <v>To a Small Extent</v>
          </cell>
          <cell r="AY14" t="str">
            <v>To a Small Extent</v>
          </cell>
          <cell r="AZ14" t="str">
            <v>To a Great Extent</v>
          </cell>
          <cell r="BA14" t="str">
            <v>To a Great Extent</v>
          </cell>
          <cell r="BB14" t="str">
            <v>To a Small Extent</v>
          </cell>
          <cell r="BC14" t="str">
            <v>To a Small Extent</v>
          </cell>
          <cell r="BD14" t="str">
            <v>To a Moderate Extent</v>
          </cell>
        </row>
        <row r="15">
          <cell r="H15">
            <v>100</v>
          </cell>
          <cell r="R15" t="str">
            <v>To a Moderate Extent</v>
          </cell>
          <cell r="S15" t="str">
            <v>To a Small Extent</v>
          </cell>
          <cell r="T15" t="str">
            <v>To a Great Extent</v>
          </cell>
          <cell r="U15" t="str">
            <v>To a Great Extent</v>
          </cell>
          <cell r="V15" t="str">
            <v>To a Small Extent</v>
          </cell>
          <cell r="W15" t="str">
            <v>To a Small Extent</v>
          </cell>
          <cell r="X15" t="str">
            <v>To a Moderate Extent</v>
          </cell>
          <cell r="Y15" t="str">
            <v>To a Moderate Extent</v>
          </cell>
          <cell r="Z15" t="str">
            <v>To a Moderate Extent</v>
          </cell>
          <cell r="AA15" t="str">
            <v>To a Moderate Extent</v>
          </cell>
          <cell r="AB15" t="str">
            <v>To a Small Extent</v>
          </cell>
          <cell r="AC15" t="str">
            <v>To a Great Extent</v>
          </cell>
          <cell r="AD15" t="str">
            <v>To a Moderate Extent</v>
          </cell>
          <cell r="AE15" t="str">
            <v>To a Small Extent</v>
          </cell>
          <cell r="AF15" t="str">
            <v>To a Moderate Extent</v>
          </cell>
          <cell r="AG15" t="str">
            <v>To a Moderate Extent</v>
          </cell>
          <cell r="AH15" t="str">
            <v>To a Great Extent</v>
          </cell>
          <cell r="AI15" t="str">
            <v>To a Great Extent</v>
          </cell>
          <cell r="AJ15" t="str">
            <v>To a Moderate Extent</v>
          </cell>
          <cell r="AK15" t="str">
            <v>To a Moderate Extent</v>
          </cell>
          <cell r="AL15" t="str">
            <v>To a Small Extent</v>
          </cell>
          <cell r="AM15" t="str">
            <v>To a Small Extent</v>
          </cell>
          <cell r="AN15" t="str">
            <v>To a Moderate Extent</v>
          </cell>
          <cell r="AO15" t="str">
            <v>To a Moderate Extent</v>
          </cell>
          <cell r="AP15" t="str">
            <v>To a Moderate Extent</v>
          </cell>
          <cell r="AQ15" t="str">
            <v>To a Moderate Extent</v>
          </cell>
          <cell r="AR15" t="str">
            <v>To a Moderate Extent</v>
          </cell>
          <cell r="AS15" t="str">
            <v>To a Moderate Extent</v>
          </cell>
          <cell r="AT15" t="str">
            <v>To a Moderate Extent</v>
          </cell>
          <cell r="AU15" t="str">
            <v>To a Moderate Extent</v>
          </cell>
          <cell r="AV15" t="str">
            <v>To a Moderate Extent</v>
          </cell>
          <cell r="AW15" t="str">
            <v>To a Moderate Extent</v>
          </cell>
          <cell r="AX15" t="str">
            <v>To a Moderate Extent</v>
          </cell>
          <cell r="AY15" t="str">
            <v>To a Moderate Extent</v>
          </cell>
          <cell r="AZ15" t="str">
            <v>To a Moderate Extent</v>
          </cell>
          <cell r="BA15" t="str">
            <v>To a Moderate Extent</v>
          </cell>
          <cell r="BB15" t="str">
            <v>To a Moderate Extent</v>
          </cell>
          <cell r="BC15" t="str">
            <v>To a Small Extent</v>
          </cell>
          <cell r="BD15" t="str">
            <v>To a Small Extent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sqref="A1:XFD1048576"/>
    </sheetView>
  </sheetViews>
  <sheetFormatPr defaultColWidth="9.08984375" defaultRowHeight="14.5" x14ac:dyDescent="0.35"/>
  <cols>
    <col min="1" max="1" width="5.6328125" style="3" customWidth="1"/>
    <col min="2" max="2" width="94.453125" style="3" bestFit="1" customWidth="1"/>
    <col min="3" max="16384" width="9.08984375" style="3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x14ac:dyDescent="0.35">
      <c r="A3" s="4"/>
      <c r="B3" s="4"/>
      <c r="C3" s="4"/>
      <c r="D3" s="4"/>
      <c r="E3" s="4"/>
      <c r="F3" s="4"/>
      <c r="G3" s="4"/>
      <c r="H3" s="4"/>
    </row>
    <row r="4" spans="1:8" ht="30" customHeight="1" x14ac:dyDescent="0.35">
      <c r="A4" s="5" t="s">
        <v>1</v>
      </c>
      <c r="B4" s="5"/>
      <c r="C4" s="5"/>
      <c r="D4" s="5"/>
      <c r="E4" s="5"/>
      <c r="F4" s="5"/>
      <c r="G4" s="5"/>
      <c r="H4" s="5"/>
    </row>
    <row r="5" spans="1:8" x14ac:dyDescent="0.35">
      <c r="A5" s="6" t="s">
        <v>2</v>
      </c>
      <c r="B5" s="6"/>
      <c r="C5" s="7" t="s">
        <v>3</v>
      </c>
      <c r="D5" s="7"/>
      <c r="E5" s="7"/>
      <c r="F5" s="7" t="s">
        <v>4</v>
      </c>
      <c r="G5" s="7"/>
      <c r="H5" s="7"/>
    </row>
    <row r="6" spans="1:8" ht="16.5" x14ac:dyDescent="0.35">
      <c r="A6" s="8"/>
      <c r="B6" s="8"/>
      <c r="C6" s="9" t="s">
        <v>5</v>
      </c>
      <c r="D6" s="9" t="s">
        <v>6</v>
      </c>
      <c r="E6" s="10" t="s">
        <v>7</v>
      </c>
      <c r="F6" s="9" t="s">
        <v>5</v>
      </c>
      <c r="G6" s="9" t="s">
        <v>6</v>
      </c>
      <c r="H6" s="10" t="s">
        <v>7</v>
      </c>
    </row>
    <row r="7" spans="1:8" x14ac:dyDescent="0.35">
      <c r="A7" s="11"/>
      <c r="B7" s="12" t="s">
        <v>8</v>
      </c>
      <c r="C7" s="13">
        <v>2174</v>
      </c>
      <c r="D7" s="14">
        <v>3624</v>
      </c>
      <c r="E7" s="15">
        <v>0.59988962472406182</v>
      </c>
      <c r="F7" s="14">
        <f>SUM(F19:F24)</f>
        <v>45</v>
      </c>
      <c r="G7" s="14">
        <f>SUM(G19:G24)</f>
        <v>78</v>
      </c>
      <c r="H7" s="15">
        <f t="shared" ref="H7:H13" si="0">F7/G7</f>
        <v>0.57692307692307687</v>
      </c>
    </row>
    <row r="8" spans="1:8" x14ac:dyDescent="0.35">
      <c r="A8" s="16"/>
      <c r="B8" s="17" t="s">
        <v>9</v>
      </c>
      <c r="C8" s="18">
        <v>512</v>
      </c>
      <c r="D8" s="19">
        <v>604</v>
      </c>
      <c r="E8" s="20">
        <v>0.84768211920529801</v>
      </c>
      <c r="F8" s="19">
        <f>F25</f>
        <v>12</v>
      </c>
      <c r="G8" s="19">
        <f>G25</f>
        <v>13</v>
      </c>
      <c r="H8" s="20">
        <f>F8/G8</f>
        <v>0.92307692307692313</v>
      </c>
    </row>
    <row r="9" spans="1:8" x14ac:dyDescent="0.35">
      <c r="A9" s="21"/>
      <c r="B9" s="22" t="s">
        <v>10</v>
      </c>
      <c r="C9" s="23">
        <v>3722</v>
      </c>
      <c r="D9" s="24">
        <v>5436</v>
      </c>
      <c r="E9" s="25">
        <v>0.68469462840323769</v>
      </c>
      <c r="F9" s="24">
        <f>SUM(F27:F29,F31:F36)</f>
        <v>80</v>
      </c>
      <c r="G9" s="24">
        <f>SUM(G27:G29,G31:G36)</f>
        <v>117</v>
      </c>
      <c r="H9" s="25">
        <f t="shared" si="0"/>
        <v>0.68376068376068377</v>
      </c>
    </row>
    <row r="10" spans="1:8" x14ac:dyDescent="0.35">
      <c r="A10" s="26"/>
      <c r="B10" s="17" t="s">
        <v>11</v>
      </c>
      <c r="C10" s="18">
        <v>992</v>
      </c>
      <c r="D10" s="19">
        <v>1208</v>
      </c>
      <c r="E10" s="20">
        <v>0.82119205298013243</v>
      </c>
      <c r="F10" s="19">
        <f>SUM(F38:F39)</f>
        <v>24</v>
      </c>
      <c r="G10" s="19">
        <f>SUM(G38:G39)</f>
        <v>26</v>
      </c>
      <c r="H10" s="20">
        <f t="shared" si="0"/>
        <v>0.92307692307692313</v>
      </c>
    </row>
    <row r="11" spans="1:8" x14ac:dyDescent="0.35">
      <c r="A11" s="27"/>
      <c r="B11" s="22" t="s">
        <v>12</v>
      </c>
      <c r="C11" s="23">
        <v>3947</v>
      </c>
      <c r="D11" s="24">
        <v>5436</v>
      </c>
      <c r="E11" s="25">
        <v>0.72608535688005882</v>
      </c>
      <c r="F11" s="24">
        <f>SUM(F40:F47,F49)</f>
        <v>77</v>
      </c>
      <c r="G11" s="24">
        <f>SUM(G40:G47,G49)</f>
        <v>117</v>
      </c>
      <c r="H11" s="25">
        <f t="shared" si="0"/>
        <v>0.65811965811965811</v>
      </c>
    </row>
    <row r="12" spans="1:8" x14ac:dyDescent="0.35">
      <c r="A12" s="28"/>
      <c r="B12" s="17" t="s">
        <v>13</v>
      </c>
      <c r="C12" s="18">
        <v>1549</v>
      </c>
      <c r="D12" s="19">
        <v>1812</v>
      </c>
      <c r="E12" s="20">
        <v>0.85485651214128033</v>
      </c>
      <c r="F12" s="19">
        <f>SUM(F50:F52)</f>
        <v>37</v>
      </c>
      <c r="G12" s="19">
        <f>SUM(G50:G52)</f>
        <v>39</v>
      </c>
      <c r="H12" s="20">
        <f t="shared" si="0"/>
        <v>0.94871794871794868</v>
      </c>
    </row>
    <row r="13" spans="1:8" ht="16.5" x14ac:dyDescent="0.35">
      <c r="A13" s="29"/>
      <c r="B13" s="30" t="s">
        <v>14</v>
      </c>
      <c r="C13" s="31">
        <v>3960</v>
      </c>
      <c r="D13" s="32">
        <v>5224</v>
      </c>
      <c r="E13" s="33">
        <v>0.75803981623277183</v>
      </c>
      <c r="F13" s="32">
        <f>SUM(F54:F62)</f>
        <v>84</v>
      </c>
      <c r="G13" s="32">
        <f>SUM(G54:G62)</f>
        <v>115</v>
      </c>
      <c r="H13" s="33">
        <f t="shared" si="0"/>
        <v>0.73043478260869565</v>
      </c>
    </row>
    <row r="14" spans="1:8" x14ac:dyDescent="0.35">
      <c r="A14" s="34" t="s">
        <v>15</v>
      </c>
      <c r="B14" s="35"/>
      <c r="C14" s="14"/>
      <c r="D14" s="14"/>
      <c r="E14" s="36"/>
      <c r="F14" s="14"/>
      <c r="G14" s="14"/>
      <c r="H14" s="36"/>
    </row>
    <row r="15" spans="1:8" ht="32" x14ac:dyDescent="0.35">
      <c r="A15" s="37"/>
      <c r="B15" s="37"/>
      <c r="C15" s="38"/>
      <c r="D15" s="38"/>
      <c r="E15" s="39"/>
      <c r="F15" s="38"/>
      <c r="G15" s="38"/>
      <c r="H15" s="39"/>
    </row>
    <row r="16" spans="1:8" x14ac:dyDescent="0.35">
      <c r="A16" s="6"/>
      <c r="B16" s="6" t="s">
        <v>16</v>
      </c>
      <c r="C16" s="7" t="s">
        <v>3</v>
      </c>
      <c r="D16" s="7"/>
      <c r="E16" s="7"/>
      <c r="F16" s="7" t="s">
        <v>4</v>
      </c>
      <c r="G16" s="7"/>
      <c r="H16" s="7"/>
    </row>
    <row r="17" spans="1:10" ht="16.5" x14ac:dyDescent="0.35">
      <c r="A17" s="8"/>
      <c r="B17" s="8"/>
      <c r="C17" s="9" t="s">
        <v>5</v>
      </c>
      <c r="D17" s="9" t="s">
        <v>6</v>
      </c>
      <c r="E17" s="10" t="s">
        <v>7</v>
      </c>
      <c r="F17" s="9" t="s">
        <v>5</v>
      </c>
      <c r="G17" s="9" t="s">
        <v>6</v>
      </c>
      <c r="H17" s="10" t="s">
        <v>7</v>
      </c>
    </row>
    <row r="18" spans="1:10" x14ac:dyDescent="0.35">
      <c r="A18" s="40" t="s">
        <v>17</v>
      </c>
      <c r="B18" s="41"/>
      <c r="C18" s="41"/>
      <c r="D18" s="41"/>
      <c r="E18" s="41"/>
      <c r="F18" s="41"/>
      <c r="G18" s="41"/>
      <c r="H18" s="42"/>
    </row>
    <row r="19" spans="1:10" x14ac:dyDescent="0.35">
      <c r="A19" s="11"/>
      <c r="B19" s="43" t="s">
        <v>18</v>
      </c>
      <c r="C19" s="13">
        <v>455</v>
      </c>
      <c r="D19" s="14">
        <v>604</v>
      </c>
      <c r="E19" s="44">
        <v>0.75331125827814571</v>
      </c>
      <c r="F19" s="39">
        <f t="array" ref="F19">SUM(COUNTIFS([1]Data!R:R,{"To a moderate extent","To a great extent"},[1]Data!H:H,{"100"}))</f>
        <v>9</v>
      </c>
      <c r="G19" s="39">
        <f t="array" ref="G19">COUNTIF([1]Data!H:H,{"100"})</f>
        <v>13</v>
      </c>
      <c r="H19" s="25">
        <f>F19/G19</f>
        <v>0.69230769230769229</v>
      </c>
      <c r="J19" s="45"/>
    </row>
    <row r="20" spans="1:10" x14ac:dyDescent="0.35">
      <c r="A20" s="11"/>
      <c r="B20" s="46" t="s">
        <v>19</v>
      </c>
      <c r="C20" s="18">
        <v>294</v>
      </c>
      <c r="D20" s="19">
        <v>604</v>
      </c>
      <c r="E20" s="47">
        <v>0.48675496688741721</v>
      </c>
      <c r="F20" s="48">
        <f t="array" ref="F20">SUM(COUNTIFS([1]Data!S:S,{"To a moderate extent","To a great extent"},[1]Data!H:H,{"100"}))</f>
        <v>3</v>
      </c>
      <c r="G20" s="48">
        <f t="array" ref="G20">COUNTIF([1]Data!H:H,{"100"})</f>
        <v>13</v>
      </c>
      <c r="H20" s="20">
        <f t="shared" ref="H20:H25" si="1">F20/G20</f>
        <v>0.23076923076923078</v>
      </c>
      <c r="J20" s="45"/>
    </row>
    <row r="21" spans="1:10" x14ac:dyDescent="0.35">
      <c r="A21" s="11"/>
      <c r="B21" s="49" t="s">
        <v>20</v>
      </c>
      <c r="C21" s="23">
        <v>397</v>
      </c>
      <c r="D21" s="24">
        <v>604</v>
      </c>
      <c r="E21" s="50">
        <v>0.6572847682119205</v>
      </c>
      <c r="F21" s="39">
        <f t="array" ref="F21">SUM(COUNTIFS([1]Data!T:T,{"To a moderate extent","To a great extent"},[1]Data!H:H,{"100"}))</f>
        <v>11</v>
      </c>
      <c r="G21" s="39">
        <f t="array" ref="G21">COUNTIF([1]Data!H:H,{"100"})</f>
        <v>13</v>
      </c>
      <c r="H21" s="25">
        <f t="shared" si="1"/>
        <v>0.84615384615384615</v>
      </c>
      <c r="J21" s="45"/>
    </row>
    <row r="22" spans="1:10" x14ac:dyDescent="0.35">
      <c r="A22" s="11"/>
      <c r="B22" s="51" t="s">
        <v>21</v>
      </c>
      <c r="C22" s="18">
        <v>393</v>
      </c>
      <c r="D22" s="19">
        <v>604</v>
      </c>
      <c r="E22" s="47">
        <v>0.65066225165562919</v>
      </c>
      <c r="F22" s="48">
        <f t="array" ref="F22">SUM(COUNTIFS([1]Data!U:U,{"To a moderate extent","To a great extent"},[1]Data!H:H,{"100"}))</f>
        <v>12</v>
      </c>
      <c r="G22" s="48">
        <f t="array" ref="G22">COUNTIF([1]Data!H:H,{"100"})</f>
        <v>13</v>
      </c>
      <c r="H22" s="20">
        <f t="shared" si="1"/>
        <v>0.92307692307692313</v>
      </c>
      <c r="J22" s="45"/>
    </row>
    <row r="23" spans="1:10" x14ac:dyDescent="0.35">
      <c r="A23" s="11"/>
      <c r="B23" s="43" t="s">
        <v>22</v>
      </c>
      <c r="C23" s="23">
        <v>316</v>
      </c>
      <c r="D23" s="24">
        <v>604</v>
      </c>
      <c r="E23" s="50">
        <v>0.52317880794701987</v>
      </c>
      <c r="F23" s="39">
        <f t="array" ref="F23">SUM(COUNTIFS([1]Data!V:V,{"To a moderate extent","To a great extent"},[1]Data!H:H,{"100"}))</f>
        <v>6</v>
      </c>
      <c r="G23" s="39">
        <f t="array" ref="G23">COUNTIF([1]Data!H:H,{"100"})</f>
        <v>13</v>
      </c>
      <c r="H23" s="25">
        <f t="shared" si="1"/>
        <v>0.46153846153846156</v>
      </c>
      <c r="J23" s="45"/>
    </row>
    <row r="24" spans="1:10" x14ac:dyDescent="0.35">
      <c r="A24" s="11"/>
      <c r="B24" s="52" t="s">
        <v>23</v>
      </c>
      <c r="C24" s="53">
        <v>319</v>
      </c>
      <c r="D24" s="54">
        <v>604</v>
      </c>
      <c r="E24" s="55">
        <v>0.52814569536423839</v>
      </c>
      <c r="F24" s="56">
        <f t="array" ref="F24">SUM(COUNTIFS([1]Data!W:W,{"To a moderate extent","To a great extent"},[1]Data!H:H,{"100"}))</f>
        <v>4</v>
      </c>
      <c r="G24" s="56">
        <f t="array" ref="G24">COUNTIF([1]Data!H:H,{"100"})</f>
        <v>13</v>
      </c>
      <c r="H24" s="57">
        <f t="shared" si="1"/>
        <v>0.30769230769230771</v>
      </c>
      <c r="J24" s="45"/>
    </row>
    <row r="25" spans="1:10" x14ac:dyDescent="0.35">
      <c r="A25" s="16"/>
      <c r="B25" s="49" t="s">
        <v>24</v>
      </c>
      <c r="C25" s="23">
        <v>512</v>
      </c>
      <c r="D25" s="24">
        <v>604</v>
      </c>
      <c r="E25" s="50">
        <v>0.84768211920529801</v>
      </c>
      <c r="F25" s="39">
        <f t="array" ref="F25">SUM(COUNTIFS([1]Data!X:X,{"To a moderate extent","To a great extent"},[1]Data!H:H,{"100"}))</f>
        <v>12</v>
      </c>
      <c r="G25" s="39">
        <f t="array" ref="G25">COUNTIF([1]Data!H:H,{"100"})</f>
        <v>13</v>
      </c>
      <c r="H25" s="25">
        <f t="shared" si="1"/>
        <v>0.92307692307692313</v>
      </c>
      <c r="J25" s="45"/>
    </row>
    <row r="26" spans="1:10" x14ac:dyDescent="0.35">
      <c r="A26" s="40" t="s">
        <v>25</v>
      </c>
      <c r="B26" s="58"/>
      <c r="C26" s="59"/>
      <c r="D26" s="58"/>
      <c r="E26" s="60"/>
      <c r="F26" s="58"/>
      <c r="G26" s="58"/>
      <c r="H26" s="60"/>
    </row>
    <row r="27" spans="1:10" x14ac:dyDescent="0.35">
      <c r="A27" s="21"/>
      <c r="B27" s="43" t="s">
        <v>26</v>
      </c>
      <c r="C27" s="23">
        <v>483</v>
      </c>
      <c r="D27" s="24">
        <v>604</v>
      </c>
      <c r="E27" s="50">
        <v>0.79966887417218546</v>
      </c>
      <c r="F27" s="39">
        <f t="array" ref="F27">SUM(COUNTIFS([1]Data!Y:Y,{"To a moderate extent","To a great extent"},[1]Data!H:H,{"100"}))</f>
        <v>9</v>
      </c>
      <c r="G27" s="39">
        <f t="array" ref="G27">COUNTIF([1]Data!H:H,{"100"})</f>
        <v>13</v>
      </c>
      <c r="H27" s="25">
        <f>F27/G27</f>
        <v>0.69230769230769229</v>
      </c>
      <c r="J27" s="45"/>
    </row>
    <row r="28" spans="1:10" x14ac:dyDescent="0.35">
      <c r="A28" s="21"/>
      <c r="B28" s="46" t="s">
        <v>27</v>
      </c>
      <c r="C28" s="18">
        <v>447</v>
      </c>
      <c r="D28" s="19">
        <v>604</v>
      </c>
      <c r="E28" s="47">
        <v>0.74006622516556286</v>
      </c>
      <c r="F28" s="48">
        <f t="array" ref="F28">SUM(COUNTIFS([1]Data!Z:Z,{"To a moderate extent","To a great extent"},[1]Data!H:H,{"100"}))</f>
        <v>10</v>
      </c>
      <c r="G28" s="48">
        <f t="array" ref="G28">COUNTIF([1]Data!H:H,{"100"})</f>
        <v>13</v>
      </c>
      <c r="H28" s="20">
        <f t="shared" ref="H28:H29" si="2">F28/G28</f>
        <v>0.76923076923076927</v>
      </c>
      <c r="J28" s="45"/>
    </row>
    <row r="29" spans="1:10" x14ac:dyDescent="0.35">
      <c r="A29" s="21"/>
      <c r="B29" s="43" t="s">
        <v>28</v>
      </c>
      <c r="C29" s="23">
        <v>342</v>
      </c>
      <c r="D29" s="24">
        <v>604</v>
      </c>
      <c r="E29" s="50">
        <v>0.56622516556291391</v>
      </c>
      <c r="F29" s="39">
        <f t="array" ref="F29">SUM(COUNTIFS([1]Data!AA:AA,{"To a moderate extent","To a great extent"},[1]Data!H:H,{"100"}))</f>
        <v>6</v>
      </c>
      <c r="G29" s="39">
        <f t="array" ref="G29">COUNTIF([1]Data!H:H,{"100"})</f>
        <v>13</v>
      </c>
      <c r="H29" s="25">
        <f t="shared" si="2"/>
        <v>0.46153846153846156</v>
      </c>
      <c r="J29" s="45"/>
    </row>
    <row r="30" spans="1:10" x14ac:dyDescent="0.35">
      <c r="A30" s="40" t="s">
        <v>29</v>
      </c>
      <c r="B30" s="58"/>
      <c r="C30" s="59"/>
      <c r="D30" s="58"/>
      <c r="E30" s="60"/>
      <c r="F30" s="58"/>
      <c r="G30" s="58"/>
      <c r="H30" s="60"/>
      <c r="J30" s="45"/>
    </row>
    <row r="31" spans="1:10" x14ac:dyDescent="0.35">
      <c r="A31" s="21"/>
      <c r="B31" s="43" t="s">
        <v>30</v>
      </c>
      <c r="C31" s="23">
        <v>312</v>
      </c>
      <c r="D31" s="24">
        <v>604</v>
      </c>
      <c r="E31" s="50">
        <v>0.51655629139072845</v>
      </c>
      <c r="F31" s="39">
        <f t="array" ref="F31">SUM(COUNTIFS([1]Data!AB:AB,{"To a moderate extent","To a great extent"},[1]Data!H:H,{"100"}))</f>
        <v>5</v>
      </c>
      <c r="G31" s="39">
        <f t="array" ref="G31">COUNTIF([1]Data!H:H,{"100"})</f>
        <v>13</v>
      </c>
      <c r="H31" s="25">
        <f t="shared" ref="H31:H36" si="3">F31/G31</f>
        <v>0.38461538461538464</v>
      </c>
    </row>
    <row r="32" spans="1:10" x14ac:dyDescent="0.35">
      <c r="A32" s="21"/>
      <c r="B32" s="46" t="s">
        <v>31</v>
      </c>
      <c r="C32" s="18">
        <v>450</v>
      </c>
      <c r="D32" s="19">
        <v>604</v>
      </c>
      <c r="E32" s="47">
        <v>0.74503311258278149</v>
      </c>
      <c r="F32" s="48">
        <f t="array" ref="F32">SUM(COUNTIFS([1]Data!AC:AC,{"To a moderate extent","To a great extent"},[1]Data!H:H,{"100"}))</f>
        <v>11</v>
      </c>
      <c r="G32" s="48">
        <f t="array" ref="G32">COUNTIF([1]Data!H:H,{"100"})</f>
        <v>13</v>
      </c>
      <c r="H32" s="20">
        <f t="shared" si="3"/>
        <v>0.84615384615384615</v>
      </c>
    </row>
    <row r="33" spans="1:8" x14ac:dyDescent="0.35">
      <c r="A33" s="21"/>
      <c r="B33" s="43" t="s">
        <v>32</v>
      </c>
      <c r="C33" s="23">
        <v>488</v>
      </c>
      <c r="D33" s="24">
        <v>604</v>
      </c>
      <c r="E33" s="50">
        <v>0.80794701986754969</v>
      </c>
      <c r="F33" s="39">
        <f t="array" ref="F33">SUM(COUNTIFS([1]Data!AD:AD,{"To a moderate extent","To a great extent"},[1]Data!H:H,{"100"}))</f>
        <v>11</v>
      </c>
      <c r="G33" s="39">
        <f t="array" ref="G33">COUNTIF([1]Data!H:H,{"100"})</f>
        <v>13</v>
      </c>
      <c r="H33" s="25">
        <f t="shared" si="3"/>
        <v>0.84615384615384615</v>
      </c>
    </row>
    <row r="34" spans="1:8" x14ac:dyDescent="0.35">
      <c r="A34" s="21"/>
      <c r="B34" s="46" t="s">
        <v>33</v>
      </c>
      <c r="C34" s="18">
        <v>397</v>
      </c>
      <c r="D34" s="19">
        <v>604</v>
      </c>
      <c r="E34" s="47">
        <v>0.6572847682119205</v>
      </c>
      <c r="F34" s="48">
        <f t="array" ref="F34">SUM(COUNTIFS([1]Data!AE:AE,{"To a moderate extent","To a great extent"},[1]Data!H:H,{"100"}))</f>
        <v>9</v>
      </c>
      <c r="G34" s="48">
        <f t="array" ref="G34">COUNTIF([1]Data!H:H,{"100"})</f>
        <v>13</v>
      </c>
      <c r="H34" s="20">
        <f t="shared" si="3"/>
        <v>0.69230769230769229</v>
      </c>
    </row>
    <row r="35" spans="1:8" x14ac:dyDescent="0.35">
      <c r="A35" s="21"/>
      <c r="B35" s="43" t="s">
        <v>34</v>
      </c>
      <c r="C35" s="23">
        <v>318</v>
      </c>
      <c r="D35" s="24">
        <v>604</v>
      </c>
      <c r="E35" s="50">
        <v>0.52649006622516559</v>
      </c>
      <c r="F35" s="39">
        <f t="array" ref="F35">SUM(COUNTIFS([1]Data!AF:AF,{"To a moderate extent","To a great extent"},[1]Data!H:H,{"100"}))</f>
        <v>10</v>
      </c>
      <c r="G35" s="39">
        <f t="array" ref="G35">COUNTIF([1]Data!H:H,{"100"})</f>
        <v>13</v>
      </c>
      <c r="H35" s="25">
        <f t="shared" si="3"/>
        <v>0.76923076923076927</v>
      </c>
    </row>
    <row r="36" spans="1:8" x14ac:dyDescent="0.35">
      <c r="A36" s="21"/>
      <c r="B36" s="46" t="s">
        <v>35</v>
      </c>
      <c r="C36" s="61">
        <v>485</v>
      </c>
      <c r="D36" s="62">
        <v>604</v>
      </c>
      <c r="E36" s="63">
        <v>0.80298013245033117</v>
      </c>
      <c r="F36" s="48">
        <f t="array" ref="F36">SUM(COUNTIFS([1]Data!AG:AG,{"To a moderate extent","To a great extent"},[1]Data!H:H,{"100"}))</f>
        <v>9</v>
      </c>
      <c r="G36" s="48">
        <f t="array" ref="G36">COUNTIF([1]Data!H:H,{"100"})</f>
        <v>13</v>
      </c>
      <c r="H36" s="20">
        <f t="shared" si="3"/>
        <v>0.69230769230769229</v>
      </c>
    </row>
    <row r="37" spans="1:8" x14ac:dyDescent="0.35">
      <c r="A37" s="40" t="s">
        <v>36</v>
      </c>
      <c r="B37" s="58"/>
      <c r="C37" s="58"/>
      <c r="D37" s="58"/>
      <c r="E37" s="58"/>
      <c r="F37" s="58"/>
      <c r="G37" s="58"/>
      <c r="H37" s="60"/>
    </row>
    <row r="38" spans="1:8" x14ac:dyDescent="0.35">
      <c r="A38" s="26"/>
      <c r="B38" s="43" t="s">
        <v>37</v>
      </c>
      <c r="C38" s="13">
        <v>505</v>
      </c>
      <c r="D38" s="14">
        <v>604</v>
      </c>
      <c r="E38" s="44">
        <v>0.83609271523178808</v>
      </c>
      <c r="F38" s="39">
        <f t="array" ref="F38">SUM(COUNTIFS([1]Data!AH:AH,{"To a moderate extent","To a great extent"},[1]Data!H:H,{"100"}))</f>
        <v>12</v>
      </c>
      <c r="G38" s="39">
        <f t="array" ref="G38">COUNTIF([1]Data!H:H,{"100"})</f>
        <v>13</v>
      </c>
      <c r="H38" s="25">
        <f t="shared" ref="H38:H52" si="4">F38/G38</f>
        <v>0.92307692307692313</v>
      </c>
    </row>
    <row r="39" spans="1:8" x14ac:dyDescent="0.35">
      <c r="A39" s="26"/>
      <c r="B39" s="46" t="s">
        <v>38</v>
      </c>
      <c r="C39" s="18">
        <v>487</v>
      </c>
      <c r="D39" s="19">
        <v>604</v>
      </c>
      <c r="E39" s="47">
        <v>0.80629139072847678</v>
      </c>
      <c r="F39" s="48">
        <f t="array" ref="F39">SUM(COUNTIFS([1]Data!AI:AI,{"To a moderate extent","To a great extent"},[1]Data!H:H,{"100"}))</f>
        <v>12</v>
      </c>
      <c r="G39" s="48">
        <f t="array" ref="G39">COUNTIF([1]Data!H:H,{"100"})</f>
        <v>13</v>
      </c>
      <c r="H39" s="20">
        <f t="shared" si="4"/>
        <v>0.92307692307692313</v>
      </c>
    </row>
    <row r="40" spans="1:8" x14ac:dyDescent="0.35">
      <c r="A40" s="27"/>
      <c r="B40" s="43" t="s">
        <v>39</v>
      </c>
      <c r="C40" s="23">
        <v>535</v>
      </c>
      <c r="D40" s="24">
        <v>604</v>
      </c>
      <c r="E40" s="50">
        <v>0.88576158940397354</v>
      </c>
      <c r="F40" s="39">
        <f t="array" ref="F40">SUM(COUNTIFS([1]Data!AJ:AJ,{"To a moderate extent","To a great extent"},[1]Data!H:H,{"100"}))</f>
        <v>10</v>
      </c>
      <c r="G40" s="39">
        <f t="array" ref="G40">COUNTIF([1]Data!H:H,{"100"})</f>
        <v>13</v>
      </c>
      <c r="H40" s="25">
        <f t="shared" si="4"/>
        <v>0.76923076923076927</v>
      </c>
    </row>
    <row r="41" spans="1:8" x14ac:dyDescent="0.35">
      <c r="A41" s="27"/>
      <c r="B41" s="46" t="s">
        <v>40</v>
      </c>
      <c r="C41" s="18">
        <v>515</v>
      </c>
      <c r="D41" s="19">
        <v>604</v>
      </c>
      <c r="E41" s="47">
        <v>0.85264900662251653</v>
      </c>
      <c r="F41" s="48">
        <f t="array" ref="F41">SUM(COUNTIFS([1]Data!AK:AK,{"To a moderate extent","To a great extent"},[1]Data!H:H,{"100"}))</f>
        <v>12</v>
      </c>
      <c r="G41" s="48">
        <f t="array" ref="G41">COUNTIF([1]Data!H:H,{"100"})</f>
        <v>13</v>
      </c>
      <c r="H41" s="20">
        <f t="shared" si="4"/>
        <v>0.92307692307692313</v>
      </c>
    </row>
    <row r="42" spans="1:8" x14ac:dyDescent="0.35">
      <c r="A42" s="27"/>
      <c r="B42" s="49" t="s">
        <v>41</v>
      </c>
      <c r="C42" s="23">
        <v>352</v>
      </c>
      <c r="D42" s="24">
        <v>604</v>
      </c>
      <c r="E42" s="50">
        <v>0.58278145695364236</v>
      </c>
      <c r="F42" s="39">
        <f t="array" ref="F42">SUM(COUNTIFS([1]Data!AL:AL,{"To a moderate extent","To a great extent"},[1]Data!H:H,{"100"}))</f>
        <v>5</v>
      </c>
      <c r="G42" s="39">
        <f t="array" ref="G42">COUNTIF([1]Data!H:H,{"100"})</f>
        <v>13</v>
      </c>
      <c r="H42" s="25">
        <f t="shared" si="4"/>
        <v>0.38461538461538464</v>
      </c>
    </row>
    <row r="43" spans="1:8" x14ac:dyDescent="0.35">
      <c r="A43" s="27"/>
      <c r="B43" s="46" t="s">
        <v>42</v>
      </c>
      <c r="C43" s="18">
        <v>454</v>
      </c>
      <c r="D43" s="19">
        <v>604</v>
      </c>
      <c r="E43" s="47">
        <v>0.7516556291390728</v>
      </c>
      <c r="F43" s="48">
        <f t="array" ref="F43">SUM(COUNTIFS([1]Data!AM:AM,{"To a moderate extent","To a great extent"},[1]Data!H:H,{"100"}))</f>
        <v>9</v>
      </c>
      <c r="G43" s="48">
        <f t="array" ref="G43">COUNTIF([1]Data!H:H,{"100"})</f>
        <v>13</v>
      </c>
      <c r="H43" s="20">
        <f t="shared" si="4"/>
        <v>0.69230769230769229</v>
      </c>
    </row>
    <row r="44" spans="1:8" x14ac:dyDescent="0.35">
      <c r="A44" s="27"/>
      <c r="B44" s="43" t="s">
        <v>43</v>
      </c>
      <c r="C44" s="23">
        <v>452</v>
      </c>
      <c r="D44" s="24">
        <v>604</v>
      </c>
      <c r="E44" s="50">
        <v>0.7483443708609272</v>
      </c>
      <c r="F44" s="39">
        <f t="array" ref="F44">SUM(COUNTIFS([1]Data!AN:AN,{"To a moderate extent","To a great extent"},[1]Data!H:H,{"100"}))</f>
        <v>8</v>
      </c>
      <c r="G44" s="39">
        <f t="array" ref="G44">COUNTIF([1]Data!H:H,{"100"})</f>
        <v>13</v>
      </c>
      <c r="H44" s="25">
        <f t="shared" si="4"/>
        <v>0.61538461538461542</v>
      </c>
    </row>
    <row r="45" spans="1:8" x14ac:dyDescent="0.35">
      <c r="A45" s="27"/>
      <c r="B45" s="46" t="s">
        <v>44</v>
      </c>
      <c r="C45" s="18">
        <v>388</v>
      </c>
      <c r="D45" s="19">
        <v>604</v>
      </c>
      <c r="E45" s="47">
        <v>0.64238410596026485</v>
      </c>
      <c r="F45" s="48">
        <f t="array" ref="F45">SUM(COUNTIFS([1]Data!AO:AO,{"To a moderate extent","To a great extent"},[1]Data!H:H,{"100"}))</f>
        <v>7</v>
      </c>
      <c r="G45" s="48">
        <f t="array" ref="G45">COUNTIF([1]Data!H:H,{"100"})</f>
        <v>13</v>
      </c>
      <c r="H45" s="20">
        <f t="shared" si="4"/>
        <v>0.53846153846153844</v>
      </c>
    </row>
    <row r="46" spans="1:8" x14ac:dyDescent="0.35">
      <c r="A46" s="27"/>
      <c r="B46" s="43" t="s">
        <v>45</v>
      </c>
      <c r="C46" s="23">
        <v>433</v>
      </c>
      <c r="D46" s="24">
        <v>604</v>
      </c>
      <c r="E46" s="50">
        <v>0.7168874172185431</v>
      </c>
      <c r="F46" s="39">
        <f t="array" ref="F46">SUM(COUNTIFS([1]Data!AP:AP,{"To a moderate extent","To a great extent"},[1]Data!H:H,{"100"}))</f>
        <v>8</v>
      </c>
      <c r="G46" s="39">
        <f t="array" ref="G46">COUNTIF([1]Data!H:H,{"100"})</f>
        <v>13</v>
      </c>
      <c r="H46" s="25">
        <f t="shared" si="4"/>
        <v>0.61538461538461542</v>
      </c>
    </row>
    <row r="47" spans="1:8" x14ac:dyDescent="0.35">
      <c r="A47" s="27"/>
      <c r="B47" s="46" t="s">
        <v>46</v>
      </c>
      <c r="C47" s="61">
        <v>353</v>
      </c>
      <c r="D47" s="62">
        <v>604</v>
      </c>
      <c r="E47" s="63">
        <v>0.58443708609271527</v>
      </c>
      <c r="F47" s="48">
        <f t="array" ref="F47">SUM(COUNTIFS([1]Data!AQ:AQ,{"To a moderate extent","To a great extent"},[1]Data!H:H,{"100"}))</f>
        <v>8</v>
      </c>
      <c r="G47" s="48">
        <f t="array" ref="G47">COUNTIF([1]Data!H:H,{"100"})</f>
        <v>13</v>
      </c>
      <c r="H47" s="20">
        <f t="shared" si="4"/>
        <v>0.61538461538461542</v>
      </c>
    </row>
    <row r="48" spans="1:8" x14ac:dyDescent="0.35">
      <c r="A48" s="40" t="s">
        <v>47</v>
      </c>
      <c r="B48" s="58"/>
      <c r="C48" s="58"/>
      <c r="D48" s="58"/>
      <c r="E48" s="58"/>
      <c r="F48" s="58"/>
      <c r="G48" s="58"/>
      <c r="H48" s="60"/>
    </row>
    <row r="49" spans="1:10" x14ac:dyDescent="0.35">
      <c r="A49" s="27"/>
      <c r="B49" s="43" t="s">
        <v>48</v>
      </c>
      <c r="C49" s="13">
        <v>465</v>
      </c>
      <c r="D49" s="14">
        <v>604</v>
      </c>
      <c r="E49" s="44">
        <v>0.76986754966887416</v>
      </c>
      <c r="F49" s="39">
        <f t="array" ref="F49">SUM(COUNTIFS([1]Data!AR:AR,{"To a moderate extent","To a great extent"},[1]Data!H:H,{"100"}))</f>
        <v>10</v>
      </c>
      <c r="G49" s="39">
        <f t="array" ref="G49">COUNTIF([1]Data!H:H,{"100"})</f>
        <v>13</v>
      </c>
      <c r="H49" s="25">
        <f t="shared" ref="H49:H63" si="5">F49/G49</f>
        <v>0.76923076923076927</v>
      </c>
    </row>
    <row r="50" spans="1:10" x14ac:dyDescent="0.35">
      <c r="A50" s="28"/>
      <c r="B50" s="46" t="s">
        <v>49</v>
      </c>
      <c r="C50" s="18">
        <v>556</v>
      </c>
      <c r="D50" s="19">
        <v>604</v>
      </c>
      <c r="E50" s="47">
        <v>0.92052980132450335</v>
      </c>
      <c r="F50" s="48">
        <f t="array" ref="F50">SUM(COUNTIFS([1]Data!AS:AS,{"To a moderate extent","To a great extent"},[1]Data!H:H,{"100"}))</f>
        <v>13</v>
      </c>
      <c r="G50" s="48">
        <f t="array" ref="G50">COUNTIF([1]Data!H:H,{"100"})</f>
        <v>13</v>
      </c>
      <c r="H50" s="20">
        <f t="shared" si="5"/>
        <v>1</v>
      </c>
    </row>
    <row r="51" spans="1:10" x14ac:dyDescent="0.35">
      <c r="A51" s="28"/>
      <c r="B51" s="43" t="s">
        <v>50</v>
      </c>
      <c r="C51" s="23">
        <v>544</v>
      </c>
      <c r="D51" s="24">
        <v>604</v>
      </c>
      <c r="E51" s="50">
        <v>0.90066225165562919</v>
      </c>
      <c r="F51" s="39">
        <f t="array" ref="F51">SUM(COUNTIFS([1]Data!AT:AT,{"To a moderate extent","To a great extent"},[1]Data!H:H,{"100"}))</f>
        <v>12</v>
      </c>
      <c r="G51" s="39">
        <f t="array" ref="G51">COUNTIF([1]Data!H:H,{"100"})</f>
        <v>13</v>
      </c>
      <c r="H51" s="25">
        <f t="shared" si="5"/>
        <v>0.92307692307692313</v>
      </c>
    </row>
    <row r="52" spans="1:10" x14ac:dyDescent="0.35">
      <c r="A52" s="28"/>
      <c r="B52" s="46" t="s">
        <v>51</v>
      </c>
      <c r="C52" s="61">
        <v>449</v>
      </c>
      <c r="D52" s="62">
        <v>604</v>
      </c>
      <c r="E52" s="63">
        <v>0.74337748344370858</v>
      </c>
      <c r="F52" s="48">
        <f t="array" ref="F52">SUM(COUNTIFS([1]Data!AU:AU,{"To a moderate extent","To a great extent"},[1]Data!H:H,{"100"}))</f>
        <v>12</v>
      </c>
      <c r="G52" s="48">
        <f t="array" ref="G52">COUNTIF([1]Data!H:H,{"100"})</f>
        <v>13</v>
      </c>
      <c r="H52" s="20">
        <f t="shared" si="5"/>
        <v>0.92307692307692313</v>
      </c>
    </row>
    <row r="53" spans="1:10" x14ac:dyDescent="0.35">
      <c r="A53" s="40" t="s">
        <v>52</v>
      </c>
      <c r="B53" s="58"/>
      <c r="C53" s="58"/>
      <c r="D53" s="58"/>
      <c r="E53" s="58"/>
      <c r="F53" s="58"/>
      <c r="G53" s="58"/>
      <c r="H53" s="60"/>
    </row>
    <row r="54" spans="1:10" x14ac:dyDescent="0.35">
      <c r="A54" s="29"/>
      <c r="B54" s="64" t="s">
        <v>53</v>
      </c>
      <c r="C54" s="13">
        <v>470</v>
      </c>
      <c r="D54" s="14">
        <v>598</v>
      </c>
      <c r="E54" s="44">
        <v>0.78595317725752512</v>
      </c>
      <c r="F54" s="39">
        <f t="array" ref="F54">SUM(COUNTIFS([1]Data!AV:AV,{"To a moderate extent","To a great extent"},[1]Data!H:H,{"100"}))</f>
        <v>9</v>
      </c>
      <c r="G54" s="39">
        <f t="array" ref="G54">SUM(COUNTIF([1]Data!$H:$H,{"100"})-SUM(COUNTIFS([1]Data!$AV:$AV,{"Not Applicable"})))</f>
        <v>13</v>
      </c>
      <c r="H54" s="15">
        <f t="shared" ref="H54:H62" si="6">F54/G54</f>
        <v>0.69230769230769229</v>
      </c>
      <c r="J54" s="45"/>
    </row>
    <row r="55" spans="1:10" x14ac:dyDescent="0.35">
      <c r="A55" s="29"/>
      <c r="B55" s="46" t="s">
        <v>54</v>
      </c>
      <c r="C55" s="18">
        <v>461</v>
      </c>
      <c r="D55" s="19">
        <v>604</v>
      </c>
      <c r="E55" s="47">
        <v>0.76324503311258274</v>
      </c>
      <c r="F55" s="48">
        <f t="array" ref="F55">SUM(COUNTIFS([1]Data!AW:AW,{"To a moderate extent","To a great extent"},[1]Data!H:H,{"100"}))</f>
        <v>9</v>
      </c>
      <c r="G55" s="48">
        <f t="array" ref="G55">SUM(COUNTIF([1]Data!$H:$H,{"100"})-SUM(COUNTIFS([1]Data!$AW:$AW,{"Not Applicable"})))</f>
        <v>13</v>
      </c>
      <c r="H55" s="20">
        <f t="shared" si="6"/>
        <v>0.69230769230769229</v>
      </c>
      <c r="J55" s="45"/>
    </row>
    <row r="56" spans="1:10" x14ac:dyDescent="0.35">
      <c r="A56" s="29"/>
      <c r="B56" s="43" t="s">
        <v>55</v>
      </c>
      <c r="C56" s="23">
        <v>420</v>
      </c>
      <c r="D56" s="24">
        <v>579</v>
      </c>
      <c r="E56" s="50">
        <v>0.72538860103626945</v>
      </c>
      <c r="F56" s="39">
        <f t="array" ref="F56">SUM(COUNTIFS([1]Data!AX:AX,{"To a moderate extent","To a great extent"},[1]Data!H:H,{"100"}))</f>
        <v>10</v>
      </c>
      <c r="G56" s="39">
        <f t="array" ref="G56">SUM(COUNTIF([1]Data!$H:$H,{"100"})-SUM(COUNTIFS([1]Data!$AX:$AX,{"Not Applicable"})))</f>
        <v>13</v>
      </c>
      <c r="H56" s="25">
        <f t="shared" si="6"/>
        <v>0.76923076923076927</v>
      </c>
      <c r="J56" s="45"/>
    </row>
    <row r="57" spans="1:10" x14ac:dyDescent="0.35">
      <c r="A57" s="29"/>
      <c r="B57" s="46" t="s">
        <v>56</v>
      </c>
      <c r="C57" s="65">
        <v>479</v>
      </c>
      <c r="D57" s="66">
        <v>584</v>
      </c>
      <c r="E57" s="67">
        <v>0.8202054794520548</v>
      </c>
      <c r="F57" s="48">
        <f t="array" ref="F57">SUM(COUNTIFS([1]Data!AY:AY,{"To a moderate extent","To a great extent"},[1]Data!H:H,{"100"}))</f>
        <v>10</v>
      </c>
      <c r="G57" s="48">
        <f t="array" ref="G57">SUM(COUNTIF([1]Data!$H:$H,{"100"})-SUM(COUNTIFS([1]Data!$AY:$AY,{"Not Applicable"})))</f>
        <v>13</v>
      </c>
      <c r="H57" s="20">
        <f t="shared" si="6"/>
        <v>0.76923076923076927</v>
      </c>
      <c r="J57" s="45"/>
    </row>
    <row r="58" spans="1:10" x14ac:dyDescent="0.35">
      <c r="A58" s="29"/>
      <c r="B58" s="43" t="s">
        <v>57</v>
      </c>
      <c r="C58" s="23">
        <v>558</v>
      </c>
      <c r="D58" s="24">
        <v>599</v>
      </c>
      <c r="E58" s="50">
        <v>0.93155258764607685</v>
      </c>
      <c r="F58" s="39">
        <f t="array" ref="F58">SUM(COUNTIFS([1]Data!AZ:AZ,{"To a moderate extent","To a great extent"},[1]Data!H:H,{"100"}))</f>
        <v>12</v>
      </c>
      <c r="G58" s="24">
        <f t="array" ref="G58">SUM(COUNTIF([1]Data!$H:$H,{"100"})-SUM(COUNTIFS([1]Data!$AZ:$AZ,{"Not Applicable"})))</f>
        <v>13</v>
      </c>
      <c r="H58" s="25">
        <f t="shared" si="6"/>
        <v>0.92307692307692313</v>
      </c>
      <c r="J58" s="45"/>
    </row>
    <row r="59" spans="1:10" x14ac:dyDescent="0.35">
      <c r="A59" s="29"/>
      <c r="B59" s="46" t="s">
        <v>58</v>
      </c>
      <c r="C59" s="18">
        <v>526</v>
      </c>
      <c r="D59" s="19">
        <v>599</v>
      </c>
      <c r="E59" s="47">
        <v>0.87813021702838068</v>
      </c>
      <c r="F59" s="48">
        <f t="array" ref="F59">SUM(COUNTIFS([1]Data!BA:BA,{"To a moderate extent","To a great extent"},[1]Data!H:H,{"100"}))</f>
        <v>11</v>
      </c>
      <c r="G59" s="19">
        <f t="array" ref="G59">SUM(COUNTIF([1]Data!$H:$H,{"100"})-SUM(COUNTIFS([1]Data!$BA:$BA,{"Not Applicable"})))</f>
        <v>13</v>
      </c>
      <c r="H59" s="20">
        <f t="shared" si="6"/>
        <v>0.84615384615384615</v>
      </c>
      <c r="J59" s="45"/>
    </row>
    <row r="60" spans="1:10" x14ac:dyDescent="0.35">
      <c r="A60" s="68"/>
      <c r="B60" s="43" t="s">
        <v>59</v>
      </c>
      <c r="C60" s="23">
        <v>491</v>
      </c>
      <c r="D60" s="24">
        <v>600</v>
      </c>
      <c r="E60" s="50">
        <v>0.81833333333333336</v>
      </c>
      <c r="F60" s="39">
        <f t="array" ref="F60">SUM(COUNTIFS([1]Data!BB:BB,{"To a moderate extent","To a great extent"},[1]Data!H:H,{"100"}))</f>
        <v>11</v>
      </c>
      <c r="G60" s="24">
        <f t="array" ref="G60">SUM(COUNTIF([1]Data!$H:$H,{"100"})-SUM(COUNTIFS([1]Data!$BB:$BB,{"Not Applicable"})))</f>
        <v>13</v>
      </c>
      <c r="H60" s="25">
        <f t="shared" si="6"/>
        <v>0.84615384615384615</v>
      </c>
      <c r="J60" s="45"/>
    </row>
    <row r="61" spans="1:10" x14ac:dyDescent="0.35">
      <c r="A61" s="29"/>
      <c r="B61" s="46" t="s">
        <v>60</v>
      </c>
      <c r="C61" s="18">
        <v>300</v>
      </c>
      <c r="D61" s="19">
        <v>536</v>
      </c>
      <c r="E61" s="47">
        <v>0.55970149253731338</v>
      </c>
      <c r="F61" s="48">
        <f t="array" ref="F61">SUM(COUNTIFS([1]Data!BC:BC,{"To a moderate extent","To a great extent"},[1]Data!H:H,{"100"}))</f>
        <v>6</v>
      </c>
      <c r="G61" s="19">
        <f t="array" ref="G61">SUM(COUNTIF([1]Data!$H:$H,{"100"})-SUM(COUNTIFS([1]Data!$BC:$BC,{"Not Applicable"})))</f>
        <v>12</v>
      </c>
      <c r="H61" s="20">
        <f t="shared" si="6"/>
        <v>0.5</v>
      </c>
      <c r="J61" s="45"/>
    </row>
    <row r="62" spans="1:10" x14ac:dyDescent="0.35">
      <c r="A62" s="29"/>
      <c r="B62" s="69" t="s">
        <v>61</v>
      </c>
      <c r="C62" s="70">
        <v>255</v>
      </c>
      <c r="D62" s="71">
        <v>525</v>
      </c>
      <c r="E62" s="72">
        <v>0.48571428571428571</v>
      </c>
      <c r="F62" s="71">
        <f t="array" ref="F62">SUM(COUNTIFS([1]Data!BD:BD,{"To a moderate extent","To a great extent"},[1]Data!H:H,{"100"}))</f>
        <v>6</v>
      </c>
      <c r="G62" s="71">
        <f t="array" ref="G62">SUM(COUNTIF([1]Data!$H:$H,{"100"})-SUM(COUNTIFS([1]Data!$BD:$BD,{"Not Applicable"})))</f>
        <v>12</v>
      </c>
      <c r="H62" s="73">
        <f t="shared" si="6"/>
        <v>0.5</v>
      </c>
      <c r="J62" s="45"/>
    </row>
    <row r="63" spans="1:10" ht="26" x14ac:dyDescent="0.35">
      <c r="A63" s="74"/>
      <c r="B63" s="75"/>
      <c r="C63" s="76" t="s">
        <v>62</v>
      </c>
      <c r="D63" s="77" t="s">
        <v>63</v>
      </c>
      <c r="E63" s="78" t="s">
        <v>64</v>
      </c>
      <c r="F63" s="77" t="s">
        <v>62</v>
      </c>
      <c r="G63" s="77" t="s">
        <v>63</v>
      </c>
      <c r="H63" s="78" t="s">
        <v>64</v>
      </c>
      <c r="J63" s="45"/>
    </row>
    <row r="64" spans="1:10" ht="22" x14ac:dyDescent="0.35">
      <c r="A64" s="79"/>
      <c r="B64" s="80" t="s">
        <v>65</v>
      </c>
      <c r="C64" s="81">
        <f>D19</f>
        <v>604</v>
      </c>
      <c r="D64" s="82">
        <v>2350</v>
      </c>
      <c r="E64" s="83">
        <f>C64/D64</f>
        <v>0.2570212765957447</v>
      </c>
      <c r="F64" s="81">
        <f t="array" ref="F64">COUNTIF([1]Data!H:H,{"100"})</f>
        <v>13</v>
      </c>
      <c r="G64" s="82">
        <v>36</v>
      </c>
      <c r="H64" s="83">
        <f>F64/G64</f>
        <v>0.3611111111111111</v>
      </c>
    </row>
    <row r="65" spans="1:1" ht="16.5" x14ac:dyDescent="0.35">
      <c r="A65" s="3" t="s">
        <v>66</v>
      </c>
    </row>
    <row r="66" spans="1:1" ht="16.5" x14ac:dyDescent="0.35">
      <c r="A66" s="3" t="s">
        <v>67</v>
      </c>
    </row>
    <row r="67" spans="1:1" ht="16.5" x14ac:dyDescent="0.35">
      <c r="A67" s="3" t="s">
        <v>68</v>
      </c>
    </row>
  </sheetData>
  <mergeCells count="9">
    <mergeCell ref="A1:H3"/>
    <mergeCell ref="A4:H4"/>
    <mergeCell ref="A5:B6"/>
    <mergeCell ref="C5:E5"/>
    <mergeCell ref="F5:H5"/>
    <mergeCell ref="A16:A17"/>
    <mergeCell ref="B16:B17"/>
    <mergeCell ref="C16:E16"/>
    <mergeCell ref="F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Cornerstone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Burgess</dc:creator>
  <cp:lastModifiedBy>Laurie Burgess</cp:lastModifiedBy>
  <dcterms:created xsi:type="dcterms:W3CDTF">2023-04-30T19:16:01Z</dcterms:created>
  <dcterms:modified xsi:type="dcterms:W3CDTF">2023-04-30T19:17:24Z</dcterms:modified>
</cp:coreProperties>
</file>